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2970" windowWidth="23295" windowHeight="57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C37" i="9"/>
  <c r="CO36" i="9"/>
  <c r="BE36" i="9"/>
  <c r="AM36" i="9"/>
  <c r="C36" i="9"/>
  <c r="CO35" i="9"/>
  <c r="AM35" i="9"/>
  <c r="C35" i="9"/>
  <c r="CO34" i="9"/>
  <c r="BW34" i="9"/>
  <c r="BW35" i="9" s="1"/>
  <c r="BW36" i="9" s="1"/>
  <c r="BW37" i="9" s="1"/>
  <c r="BW38" i="9" s="1"/>
  <c r="AM34" i="9"/>
  <c r="U34" i="9"/>
  <c r="U35" i="9" s="1"/>
  <c r="U36" i="9" s="1"/>
  <c r="U37"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<sst xmlns="http://schemas.openxmlformats.org/spreadsheetml/2006/main" count="1075" uniqueCount="555">
  <si>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</si>
  <si>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</si>
  <si>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</si>
  <si>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</si>
  <si>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</si>
  <si>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</si>
  <si>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</si>
  <si>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</si>
  <si>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</si>
  <si>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</si>
  <si>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</si>
  <si>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</si>
  <si>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</si>
  <si>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</si>
  <si>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</si>
  <si>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</si>
  <si>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</si>
  <si>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</si>
  <si>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</si>
  <si>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</si>
  <si>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</si>
  <si>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</si>
  <si>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</si>
  <si>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</si>
  <si>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</si>
  <si>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</si>
  <si>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</si>
  <si>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</si>
  <si>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</si>
  <si>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</si>
  <si>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</si>
  <si>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</si>
  <si>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</si>
  <si>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</si>
  <si>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</si>
  <si>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</si>
  <si>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</si>
  <si>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</si>
  <si>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</si>
  <si>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</si>
  <si>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</si>
  <si>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</si>
  <si>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</si>
  <si>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</si>
  <si>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</si>
  <si>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</si>
  <si>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</si>
  <si>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</si>
  <si>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</si>
  <si>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</si>
  <si>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</si>
  <si>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</si>
  <si>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</si>
  <si>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</si>
  <si>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</si>
  <si>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</si>
  <si>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</si>
  <si>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</si>
  <si>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</si>
  <si>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</si>
  <si>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</si>
  <si>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</si>
  <si>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</si>
  <si>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</si>
  <si>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</si>
  <si>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</si>
  <si>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</si>
  <si>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</si>
  <si>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</si>
  <si>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</si>
  <si>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</si>
  <si>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</si>
  <si>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</si>
  <si>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</si>
  <si>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</si>
  <si>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</si>
  <si>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</si>
  <si>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</si>
  <si>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</si>
  <si>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</si>
  <si>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</si>
  <si>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</si>
  <si>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陸別町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</si>
  <si>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</si>
  <si>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</si>
  <si>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</si>
  <si>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</si>
  <si>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</si>
  <si>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</si>
  <si>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</si>
  <si>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</si>
  <si>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</si>
  <si>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</si>
  <si>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</si>
  <si>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</si>
  <si>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</si>
  <si>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</si>
  <si>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</si>
  <si>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</si>
  <si>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</si>
  <si>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</si>
  <si>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</si>
  <si>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</si>
  <si>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</si>
  <si>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</si>
  <si>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</si>
  <si>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</si>
  <si>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</si>
  <si>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</si>
  <si>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</si>
  <si>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</si>
  <si>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</si>
  <si>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</si>
  <si>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</si>
  <si>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</si>
  <si>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</si>
  <si>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</si>
  <si>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</si>
  <si>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</si>
  <si>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</si>
  <si>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</si>
  <si>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</si>
  <si>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</si>
  <si>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</si>
  <si>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</si>
  <si>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</si>
  <si>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</si>
  <si>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</si>
  <si>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</si>
  <si>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</si>
  <si>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</si>
  <si>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</si>
  <si>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</si>
  <si>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</si>
  <si>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</si>
  <si>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</si>
  <si>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</si>
  <si>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</si>
  <si>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</si>
  <si>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</si>
  <si>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</si>
  <si>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</si>
  <si>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</si>
  <si>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</si>
  <si>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</si>
  <si>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</si>
  <si>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</si>
  <si>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</si>
  <si>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</si>
  <si>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</si>
  <si>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</si>
  <si>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</si>
  <si>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</si>
  <si>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</si>
  <si>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</si>
  <si>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</si>
  <si>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</si>
  <si>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</si>
  <si>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</si>
  <si>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</si>
  <si>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</si>
  <si>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</si>
  <si>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</si>
  <si>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</si>
  <si>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</si>
  <si>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</si>
  <si>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</si>
  <si>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</si>
  <si>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</si>
  <si>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</si>
  <si>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</si>
  <si>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</si>
  <si>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</si>
  <si>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</si>
  <si>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</si>
  <si>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</si>
  <si>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</si>
  <si>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</si>
  <si>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</si>
  <si>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</si>
  <si>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</si>
  <si>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</si>
  <si>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</si>
  <si>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</si>
  <si>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</si>
  <si>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</si>
  <si>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</si>
  <si>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</si>
  <si>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</si>
  <si>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</si>
  <si>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</si>
  <si>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</si>
  <si>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</si>
  <si>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</si>
  <si>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</si>
  <si>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</si>
  <si>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</si>
  <si>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北海道陸別町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</si>
  <si>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</si>
  <si>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</si>
  <si>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</si>
  <si>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</si>
  <si>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</si>
  <si>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</si>
  <si>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</si>
  <si>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</si>
  <si>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</si>
  <si>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</si>
  <si>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</si>
  <si>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</si>
  <si>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</si>
  <si>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</si>
  <si>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</si>
  <si>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</si>
  <si>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</si>
  <si>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</si>
  <si>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</si>
  <si>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</si>
  <si>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</si>
  <si>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</si>
  <si>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</si>
  <si>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</si>
  <si>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</si>
  <si>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</si>
  <si>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</si>
  <si>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</si>
  <si>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</si>
  <si>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</si>
  <si>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</si>
  <si>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</si>
  <si>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</si>
  <si>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</si>
  <si>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</si>
  <si>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</si>
  <si>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</si>
  <si>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</si>
  <si>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</si>
  <si>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</si>
  <si>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</si>
  <si>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</si>
  <si>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</si>
  <si>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</si>
  <si>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</si>
  <si>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</si>
  <si>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</si>
  <si>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</si>
  <si>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</si>
  <si>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</si>
  <si>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</si>
  <si>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</si>
  <si>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</si>
  <si>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</si>
  <si>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</si>
  <si>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</si>
  <si>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</si>
  <si>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</si>
  <si>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</si>
  <si>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</si>
  <si>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</si>
  <si>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</si>
  <si>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</si>
  <si>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</si>
  <si>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</si>
  <si>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</si>
  <si>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</si>
  <si>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</si>
  <si>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</si>
  <si>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</si>
  <si>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</si>
  <si>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</si>
  <si>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</si>
  <si>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</si>
  <si>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</si>
  <si>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</si>
  <si>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</si>
  <si>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</si>
  <si>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</si>
  <si>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</si>
  <si>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</si>
  <si>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</si>
  <si>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</si>
  <si>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</si>
  <si>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</si>
  <si>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</si>
  <si>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</si>
  <si>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</si>
  <si>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</si>
  <si>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</si>
  <si>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</si>
  <si>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</si>
  <si>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</si>
  <si>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</si>
  <si>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</si>
  <si>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</si>
  <si>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</si>
  <si>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</si>
  <si>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</si>
  <si>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</si>
  <si>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</si>
  <si>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</si>
  <si>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</si>
  <si>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</si>
  <si>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</si>
  <si>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</si>
  <si>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</si>
  <si>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</si>
  <si>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</si>
  <si>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</si>
  <si>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</si>
  <si>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</si>
  <si>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</si>
  <si>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</si>
  <si>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</si>
  <si>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</si>
  <si>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</si>
  <si>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</si>
  <si>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</si>
  <si>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</si>
  <si>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</si>
  <si>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</si>
  <si>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</si>
  <si>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</si>
  <si>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</si>
  <si>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</si>
  <si>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</si>
  <si>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</si>
  <si>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</si>
  <si>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</si>
  <si>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</si>
  <si>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</si>
  <si>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</si>
  <si>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</si>
  <si>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</si>
  <si>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</si>
  <si>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</si>
  <si>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</si>
  <si>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</si>
  <si>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</si>
  <si>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</si>
  <si>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</si>
  <si>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</si>
  <si>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</si>
  <si>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</si>
  <si>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</si>
  <si>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</si>
  <si>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</si>
  <si>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北海道陸別町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</si>
  <si>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</si>
  <si>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</si>
  <si>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</si>
  <si>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</si>
  <si>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</si>
  <si>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</si>
  <si>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</si>
  <si>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</si>
  <si>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</si>
  <si>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</si>
  <si>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</si>
  <si>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</si>
  <si>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</si>
  <si>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</si>
  <si>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</si>
  <si>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</si>
  <si>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</si>
  <si>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</si>
  <si>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</si>
  <si>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</si>
  <si>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</si>
  <si>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</si>
  <si>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</si>
  <si>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</si>
  <si>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</si>
  <si>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</si>
  <si>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</si>
  <si>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</si>
  <si>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</si>
  <si>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</si>
  <si>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</si>
  <si>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</si>
  <si>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</si>
  <si>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</si>
  <si>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</si>
  <si>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介護保険事業勘定特別会計</t>
    <phoneticPr fontId="5"/>
  </si>
  <si>
    <t>後期高齢者医療特別会計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</si>
  <si>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</si>
  <si>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</si>
  <si>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</si>
  <si>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</si>
  <si>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</si>
  <si>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</si>
  <si>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</si>
  <si>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</si>
  <si>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</si>
  <si>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</si>
  <si>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</si>
  <si>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</si>
  <si>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</si>
  <si>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</si>
  <si>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</si>
  <si>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</si>
  <si>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</si>
  <si>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</si>
  <si>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</si>
  <si>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</si>
  <si>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</si>
  <si>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</si>
  <si>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</si>
  <si>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</si>
  <si>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</si>
  <si>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</si>
  <si>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</si>
  <si>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</si>
  <si>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</si>
  <si>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</si>
  <si>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</si>
  <si>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</si>
  <si>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</si>
  <si>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</si>
  <si>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</si>
  <si>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</si>
  <si>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</si>
  <si>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</si>
  <si>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</si>
  <si>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</si>
  <si>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</si>
  <si>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</si>
  <si>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</si>
  <si>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</si>
  <si>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</si>
  <si>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</si>
  <si>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</si>
  <si>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</si>
  <si>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</si>
  <si>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</si>
  <si>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</si>
  <si>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</si>
  <si>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</si>
  <si>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</si>
  <si>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</si>
  <si>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</si>
  <si>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</si>
  <si>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</si>
  <si>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</si>
  <si>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</si>
  <si>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</si>
  <si>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</si>
  <si>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</si>
  <si>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</si>
  <si>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</si>
  <si>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</si>
  <si>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</si>
  <si>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</si>
  <si>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</si>
  <si>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</si>
  <si>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</si>
  <si>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</si>
  <si>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</si>
  <si>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</si>
  <si>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</si>
  <si>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</si>
  <si>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</si>
  <si>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</si>
  <si>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</si>
  <si>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</si>
  <si>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</si>
  <si>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</si>
  <si>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</si>
  <si>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</si>
  <si>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</si>
  <si>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</si>
  <si>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</si>
  <si>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</si>
  <si>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</si>
  <si>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</si>
  <si>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</si>
  <si>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</si>
  <si>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</si>
  <si>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</si>
  <si>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</si>
  <si>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</si>
  <si>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</si>
  <si>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</si>
  <si>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</si>
  <si>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</si>
  <si>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</si>
  <si>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</si>
  <si>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</si>
  <si>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</si>
  <si>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</si>
  <si>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</si>
  <si>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</si>
  <si>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</si>
  <si>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</si>
  <si>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</si>
  <si>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</si>
  <si>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</si>
  <si>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</si>
  <si>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</si>
  <si>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</si>
  <si>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</si>
  <si>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</si>
  <si>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</si>
  <si>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</si>
  <si>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</si>
  <si>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</si>
  <si>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</si>
  <si>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</si>
  <si>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</si>
  <si>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</si>
  <si>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</si>
  <si>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</si>
  <si>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</si>
  <si>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</si>
  <si>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</si>
  <si>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</si>
  <si>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</si>
  <si>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</si>
  <si>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</si>
  <si>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</si>
  <si>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</si>
  <si>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</si>
  <si>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</si>
  <si>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0.06</t>
  </si>
  <si>
    <t>▲ 4.52</t>
  </si>
  <si>
    <t>▲ 4.96</t>
  </si>
  <si>
    <t>一般会計</t>
  </si>
  <si>
    <t>国民健康保険直営診療施設勘定特別会計</t>
  </si>
  <si>
    <t>国民健康保険事業勘定特別会計</t>
  </si>
  <si>
    <t>介護保険事業勘定特別会計</t>
  </si>
  <si>
    <t>簡易水道事業特別会計</t>
  </si>
  <si>
    <t>公共下水道事業特別会計</t>
  </si>
  <si>
    <t>後期高齢者医療特別会計</t>
  </si>
  <si>
    <t>その他会計（赤字）</t>
  </si>
  <si>
    <t>その他会計（黒字）</t>
  </si>
  <si>
    <t>-</t>
    <phoneticPr fontId="2"/>
  </si>
  <si>
    <t>-</t>
    <phoneticPr fontId="2"/>
  </si>
  <si>
    <t>-</t>
    <phoneticPr fontId="2"/>
  </si>
  <si>
    <t>-</t>
    <phoneticPr fontId="30"/>
  </si>
  <si>
    <t>十勝環境複合事務組合（一般会計）</t>
    <rPh sb="0" eb="2">
      <t>トカチ</t>
    </rPh>
    <rPh sb="2" eb="4">
      <t>カンキョウ</t>
    </rPh>
    <rPh sb="4" eb="6">
      <t>フクゴウ</t>
    </rPh>
    <rPh sb="6" eb="8">
      <t>ジム</t>
    </rPh>
    <rPh sb="8" eb="10">
      <t>クミアイ</t>
    </rPh>
    <rPh sb="11" eb="13">
      <t>イッパン</t>
    </rPh>
    <rPh sb="13" eb="15">
      <t>カイケイ</t>
    </rPh>
    <phoneticPr fontId="30"/>
  </si>
  <si>
    <t>十勝環境複合事務組合（余熱利用事業会計）</t>
    <rPh sb="0" eb="2">
      <t>トカチ</t>
    </rPh>
    <rPh sb="2" eb="4">
      <t>カンキョウ</t>
    </rPh>
    <rPh sb="4" eb="6">
      <t>フクゴウ</t>
    </rPh>
    <rPh sb="6" eb="8">
      <t>ジム</t>
    </rPh>
    <rPh sb="8" eb="10">
      <t>クミアイ</t>
    </rPh>
    <rPh sb="11" eb="13">
      <t>ヨネツ</t>
    </rPh>
    <rPh sb="13" eb="15">
      <t>リヨウ</t>
    </rPh>
    <rPh sb="15" eb="17">
      <t>ジギョウ</t>
    </rPh>
    <rPh sb="17" eb="19">
      <t>カイケイ</t>
    </rPh>
    <phoneticPr fontId="30"/>
  </si>
  <si>
    <t>十勝圏複合事務組合</t>
    <rPh sb="0" eb="3">
      <t>トカチケン</t>
    </rPh>
    <rPh sb="3" eb="5">
      <t>フクゴウ</t>
    </rPh>
    <rPh sb="5" eb="7">
      <t>ジム</t>
    </rPh>
    <rPh sb="7" eb="9">
      <t>クミアイ</t>
    </rPh>
    <phoneticPr fontId="30"/>
  </si>
  <si>
    <t>池北三町行政事務組合</t>
    <rPh sb="0" eb="2">
      <t>チホク</t>
    </rPh>
    <rPh sb="2" eb="4">
      <t>3チョウ</t>
    </rPh>
    <rPh sb="4" eb="6">
      <t>ギョウセイ</t>
    </rPh>
    <rPh sb="6" eb="8">
      <t>ジム</t>
    </rPh>
    <rPh sb="8" eb="10">
      <t>クミアイ</t>
    </rPh>
    <phoneticPr fontId="30"/>
  </si>
  <si>
    <t>とかち広域消防事務組合</t>
    <rPh sb="3" eb="5">
      <t>コウイキ</t>
    </rPh>
    <rPh sb="5" eb="7">
      <t>ショウボウ</t>
    </rPh>
    <rPh sb="7" eb="9">
      <t>ジム</t>
    </rPh>
    <rPh sb="9" eb="11">
      <t>クミアイ</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</si>
  <si>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</si>
  <si>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</si>
  <si>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</si>
  <si>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</si>
  <si>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</si>
  <si>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</si>
  <si>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</si>
  <si>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</si>
  <si>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</si>
  <si>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</si>
  <si>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過疎債など地方財政措置がある財政的に有利な起債を発行しているため、将来負担比率が発生していない。</t>
    <rPh sb="0" eb="3">
      <t>カソサイ</t>
    </rPh>
    <rPh sb="5" eb="7">
      <t>チホウ</t>
    </rPh>
    <rPh sb="7" eb="9">
      <t>ザイセイ</t>
    </rPh>
    <rPh sb="9" eb="11">
      <t>ソチ</t>
    </rPh>
    <rPh sb="14" eb="17">
      <t>ザイセイテキ</t>
    </rPh>
    <rPh sb="18" eb="20">
      <t>ユウリ</t>
    </rPh>
    <rPh sb="21" eb="23">
      <t>キサイ</t>
    </rPh>
    <rPh sb="24" eb="26">
      <t>ハッコウ</t>
    </rPh>
    <rPh sb="33" eb="35">
      <t>ショウライ</t>
    </rPh>
    <rPh sb="35" eb="37">
      <t>フタン</t>
    </rPh>
    <rPh sb="37" eb="39">
      <t>ヒリツ</t>
    </rPh>
    <rPh sb="40" eb="42">
      <t>ハッセイ</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</si>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</sst>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44"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271414</c:v>
                </c:pt>
                <c:pt idx="1">
                  <c:v>250094</c:v>
                </c:pt>
                <c:pt idx="2">
                  <c:v>393780</c:v>
                </c:pt>
                <c:pt idx="3">
                  <c:v>519026</c:v>
                </c:pt>
                <c:pt idx="4">
                  <c:v>252223</c:v>
                </c:pt>
              </c:numCache>
            </c:numRef>
          </c:val>
          <c:smooth val="0"/>
        </c:ser>
        <c:dLbls>
          <c:showLegendKey val="0"/>
          <c:showVal val="0"/>
          <c:showCatName val="0"/>
          <c:showSerName val="0"/>
          <c:showPercent val="0"/>
          <c:showBubbleSize val="0"/>
        </c:dLbls>
        <c:marker val="1"/>
        <c:smooth val="0"/>
        <c:axId val="134198400"/>
        <c:axId val="134200320"/>
      </c:lineChart>
      <c:catAx>
        <c:axId val="1341984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200320"/>
        <c:crosses val="autoZero"/>
        <c:auto val="1"/>
        <c:lblAlgn val="ctr"/>
        <c:lblOffset val="100"/>
        <c:tickLblSkip val="1"/>
        <c:tickMarkSkip val="1"/>
        <c:noMultiLvlLbl val="0"/>
      </c:catAx>
      <c:valAx>
        <c:axId val="13420032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198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2.36</c:v>
                </c:pt>
                <c:pt idx="1">
                  <c:v>2.41</c:v>
                </c:pt>
                <c:pt idx="2">
                  <c:v>3.03</c:v>
                </c:pt>
                <c:pt idx="3">
                  <c:v>2.61</c:v>
                </c:pt>
                <c:pt idx="4">
                  <c:v>2.0099999999999998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26.97</c:v>
                </c:pt>
                <c:pt idx="1">
                  <c:v>29.04</c:v>
                </c:pt>
                <c:pt idx="2">
                  <c:v>32.43</c:v>
                </c:pt>
                <c:pt idx="3">
                  <c:v>28.56</c:v>
                </c:pt>
                <c:pt idx="4">
                  <c:v>27.43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1136896"/>
        <c:axId val="151143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-0.06</c:v>
                </c:pt>
                <c:pt idx="1">
                  <c:v>0.03</c:v>
                </c:pt>
                <c:pt idx="2">
                  <c:v>0.3</c:v>
                </c:pt>
                <c:pt idx="3">
                  <c:v>-4.5199999999999996</c:v>
                </c:pt>
                <c:pt idx="4">
                  <c:v>-4.96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1136896"/>
        <c:axId val="151143168"/>
      </c:lineChart>
      <c:catAx>
        <c:axId val="15113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1143168"/>
        <c:crosses val="autoZero"/>
        <c:auto val="1"/>
        <c:lblAlgn val="ctr"/>
        <c:lblOffset val="100"/>
        <c:tickLblSkip val="1"/>
        <c:tickMarkSkip val="1"/>
        <c:noMultiLvlLbl val="0"/>
      </c:catAx>
      <c:valAx>
        <c:axId val="151143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13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7.0000000000000007E-2</c:v>
                </c:pt>
                <c:pt idx="6">
                  <c:v>#N/A</c:v>
                </c:pt>
                <c:pt idx="7">
                  <c:v>0.05</c:v>
                </c:pt>
                <c:pt idx="8">
                  <c:v>#N/A</c:v>
                </c:pt>
                <c:pt idx="9">
                  <c:v>0.09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0.13</c:v>
                </c:pt>
                <c:pt idx="2">
                  <c:v>#N/A</c:v>
                </c:pt>
                <c:pt idx="3">
                  <c:v>0.12</c:v>
                </c:pt>
                <c:pt idx="4">
                  <c:v>#N/A</c:v>
                </c:pt>
                <c:pt idx="5">
                  <c:v>0.18</c:v>
                </c:pt>
                <c:pt idx="6">
                  <c:v>#N/A</c:v>
                </c:pt>
                <c:pt idx="7">
                  <c:v>0.13</c:v>
                </c:pt>
                <c:pt idx="8">
                  <c:v>#N/A</c:v>
                </c:pt>
                <c:pt idx="9">
                  <c:v>0.16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0.36</c:v>
                </c:pt>
                <c:pt idx="2">
                  <c:v>#N/A</c:v>
                </c:pt>
                <c:pt idx="3">
                  <c:v>0.2</c:v>
                </c:pt>
                <c:pt idx="4">
                  <c:v>#N/A</c:v>
                </c:pt>
                <c:pt idx="5">
                  <c:v>0.35</c:v>
                </c:pt>
                <c:pt idx="6">
                  <c:v>#N/A</c:v>
                </c:pt>
                <c:pt idx="7">
                  <c:v>0.4</c:v>
                </c:pt>
                <c:pt idx="8">
                  <c:v>#N/A</c:v>
                </c:pt>
                <c:pt idx="9">
                  <c:v>0.34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0.79</c:v>
                </c:pt>
                <c:pt idx="2">
                  <c:v>#N/A</c:v>
                </c:pt>
                <c:pt idx="3">
                  <c:v>0.5</c:v>
                </c:pt>
                <c:pt idx="4">
                  <c:v>#N/A</c:v>
                </c:pt>
                <c:pt idx="5">
                  <c:v>0.53</c:v>
                </c:pt>
                <c:pt idx="6">
                  <c:v>#N/A</c:v>
                </c:pt>
                <c:pt idx="7">
                  <c:v>0.97</c:v>
                </c:pt>
                <c:pt idx="8">
                  <c:v>#N/A</c:v>
                </c:pt>
                <c:pt idx="9">
                  <c:v>0.57999999999999996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国民健康保険直営診療施設勘定特別会計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0.5</c:v>
                </c:pt>
                <c:pt idx="2">
                  <c:v>#N/A</c:v>
                </c:pt>
                <c:pt idx="3">
                  <c:v>0.38</c:v>
                </c:pt>
                <c:pt idx="4">
                  <c:v>#N/A</c:v>
                </c:pt>
                <c:pt idx="5">
                  <c:v>1.93</c:v>
                </c:pt>
                <c:pt idx="6">
                  <c:v>#N/A</c:v>
                </c:pt>
                <c:pt idx="7">
                  <c:v>0.74</c:v>
                </c:pt>
                <c:pt idx="8">
                  <c:v>#N/A</c:v>
                </c:pt>
                <c:pt idx="9">
                  <c:v>0.63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2.35</c:v>
                </c:pt>
                <c:pt idx="2">
                  <c:v>#N/A</c:v>
                </c:pt>
                <c:pt idx="3">
                  <c:v>2.41</c:v>
                </c:pt>
                <c:pt idx="4">
                  <c:v>#N/A</c:v>
                </c:pt>
                <c:pt idx="5">
                  <c:v>3.02</c:v>
                </c:pt>
                <c:pt idx="6">
                  <c:v>#N/A</c:v>
                </c:pt>
                <c:pt idx="7">
                  <c:v>2.6</c:v>
                </c:pt>
                <c:pt idx="8">
                  <c:v>#N/A</c:v>
                </c:pt>
                <c:pt idx="9">
                  <c:v>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3793792"/>
        <c:axId val="123795328"/>
      </c:barChart>
      <c:catAx>
        <c:axId val="12379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795328"/>
        <c:crosses val="autoZero"/>
        <c:auto val="1"/>
        <c:lblAlgn val="ctr"/>
        <c:lblOffset val="100"/>
        <c:tickLblSkip val="1"/>
        <c:tickMarkSkip val="1"/>
        <c:noMultiLvlLbl val="0"/>
      </c:catAx>
      <c:valAx>
        <c:axId val="123795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793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484</c:v>
                </c:pt>
                <c:pt idx="5">
                  <c:v>502</c:v>
                </c:pt>
                <c:pt idx="8">
                  <c:v>540</c:v>
                </c:pt>
                <c:pt idx="11">
                  <c:v>556</c:v>
                </c:pt>
                <c:pt idx="14">
                  <c:v>531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32</c:v>
                </c:pt>
                <c:pt idx="3">
                  <c:v>32</c:v>
                </c:pt>
                <c:pt idx="6">
                  <c:v>32</c:v>
                </c:pt>
                <c:pt idx="9">
                  <c:v>32</c:v>
                </c:pt>
                <c:pt idx="12">
                  <c:v>32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146</c:v>
                </c:pt>
                <c:pt idx="3">
                  <c:v>141</c:v>
                </c:pt>
                <c:pt idx="6">
                  <c:v>141</c:v>
                </c:pt>
                <c:pt idx="9">
                  <c:v>121</c:v>
                </c:pt>
                <c:pt idx="12">
                  <c:v>116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489</c:v>
                </c:pt>
                <c:pt idx="3">
                  <c:v>483</c:v>
                </c:pt>
                <c:pt idx="6">
                  <c:v>524</c:v>
                </c:pt>
                <c:pt idx="9">
                  <c:v>546</c:v>
                </c:pt>
                <c:pt idx="12">
                  <c:v>541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91040"/>
        <c:axId val="2405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183</c:v>
                </c:pt>
                <c:pt idx="2">
                  <c:v>#N/A</c:v>
                </c:pt>
                <c:pt idx="3">
                  <c:v>#N/A</c:v>
                </c:pt>
                <c:pt idx="4">
                  <c:v>154</c:v>
                </c:pt>
                <c:pt idx="5">
                  <c:v>#N/A</c:v>
                </c:pt>
                <c:pt idx="6">
                  <c:v>#N/A</c:v>
                </c:pt>
                <c:pt idx="7">
                  <c:v>157</c:v>
                </c:pt>
                <c:pt idx="8">
                  <c:v>#N/A</c:v>
                </c:pt>
                <c:pt idx="9">
                  <c:v>#N/A</c:v>
                </c:pt>
                <c:pt idx="10">
                  <c:v>143</c:v>
                </c:pt>
                <c:pt idx="11">
                  <c:v>#N/A</c:v>
                </c:pt>
                <c:pt idx="12">
                  <c:v>#N/A</c:v>
                </c:pt>
                <c:pt idx="13">
                  <c:v>158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91040"/>
        <c:axId val="2405504"/>
      </c:lineChart>
      <c:catAx>
        <c:axId val="239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05504"/>
        <c:crosses val="autoZero"/>
        <c:auto val="1"/>
        <c:lblAlgn val="ctr"/>
        <c:lblOffset val="100"/>
        <c:tickLblSkip val="1"/>
        <c:tickMarkSkip val="1"/>
        <c:noMultiLvlLbl val="0"/>
      </c:catAx>
      <c:valAx>
        <c:axId val="2405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4357</c:v>
                </c:pt>
                <c:pt idx="5">
                  <c:v>4330</c:v>
                </c:pt>
                <c:pt idx="8">
                  <c:v>4278</c:v>
                </c:pt>
                <c:pt idx="11">
                  <c:v>4189</c:v>
                </c:pt>
                <c:pt idx="14">
                  <c:v>4102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c:v>
                </c:pt>
                <c:pt idx="5">
                  <c:v>1</c:v>
                </c:pt>
                <c:pt idx="8">
                  <c:v>6</c:v>
                </c:pt>
                <c:pt idx="11">
                  <c:v>1</c:v>
                </c:pt>
                <c:pt idx="14">
                  <c:v>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5241</c:v>
                </c:pt>
                <c:pt idx="5">
                  <c:v>5441</c:v>
                </c:pt>
                <c:pt idx="8">
                  <c:v>5170</c:v>
                </c:pt>
                <c:pt idx="11">
                  <c:v>5481</c:v>
                </c:pt>
                <c:pt idx="14">
                  <c:v>5482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824</c:v>
                </c:pt>
                <c:pt idx="3">
                  <c:v>775</c:v>
                </c:pt>
                <c:pt idx="6">
                  <c:v>689</c:v>
                </c:pt>
                <c:pt idx="9">
                  <c:v>641</c:v>
                </c:pt>
                <c:pt idx="12">
                  <c:v>674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136</c:v>
                </c:pt>
                <c:pt idx="3">
                  <c:v>105</c:v>
                </c:pt>
                <c:pt idx="6">
                  <c:v>75</c:v>
                </c:pt>
                <c:pt idx="9">
                  <c:v>43</c:v>
                </c:pt>
                <c:pt idx="12">
                  <c:v>11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1291</c:v>
                </c:pt>
                <c:pt idx="3">
                  <c:v>1215</c:v>
                </c:pt>
                <c:pt idx="6">
                  <c:v>1191</c:v>
                </c:pt>
                <c:pt idx="9">
                  <c:v>1169</c:v>
                </c:pt>
                <c:pt idx="12">
                  <c:v>1117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4510</c:v>
                </c:pt>
                <c:pt idx="3">
                  <c:v>4479</c:v>
                </c:pt>
                <c:pt idx="6">
                  <c:v>4570</c:v>
                </c:pt>
                <c:pt idx="9">
                  <c:v>4592</c:v>
                </c:pt>
                <c:pt idx="12">
                  <c:v>4548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8628480"/>
        <c:axId val="138647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8628480"/>
        <c:axId val="138647040"/>
      </c:lineChart>
      <c:catAx>
        <c:axId val="13862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647040"/>
        <c:crosses val="autoZero"/>
        <c:auto val="1"/>
        <c:lblAlgn val="ctr"/>
        <c:lblOffset val="100"/>
        <c:tickLblSkip val="1"/>
        <c:tickMarkSkip val="1"/>
        <c:noMultiLvlLbl val="0"/>
      </c:catAx>
      <c:valAx>
        <c:axId val="138647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62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42.3</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98644864"/>
        <c:axId val="198646400"/>
      </c:scatterChart>
      <c:valAx>
        <c:axId val="198644864"/>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8646400"/>
        <c:crosses val="autoZero"/>
        <c:crossBetween val="midCat"/>
      </c:valAx>
      <c:valAx>
        <c:axId val="1986464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86448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8.3000000000000007</c:v>
                </c:pt>
                <c:pt idx="1">
                  <c:v>7.6</c:v>
                </c:pt>
                <c:pt idx="2">
                  <c:v>6.9</c:v>
                </c:pt>
                <c:pt idx="3">
                  <c:v>6.6</c:v>
                </c:pt>
                <c:pt idx="4">
                  <c:v>6.8</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98587136"/>
        <c:axId val="198589056"/>
      </c:scatterChart>
      <c:valAx>
        <c:axId val="198587136"/>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8589056"/>
        <c:crosses val="autoZero"/>
        <c:crossBetween val="midCat"/>
      </c:valAx>
      <c:valAx>
        <c:axId val="19858905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85871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元利償還金等は</a:t>
          </a:r>
          <a:r>
            <a:rPr kumimoji="1" lang="ja-JP" altLang="en-US" sz="1100">
              <a:solidFill>
                <a:schemeClr val="dk1"/>
              </a:solidFill>
              <a:effectLst/>
              <a:latin typeface="+mn-lt"/>
              <a:ea typeface="+mn-ea"/>
              <a:cs typeface="+mn-cs"/>
            </a:rPr>
            <a:t>同程度で推移</a:t>
          </a:r>
          <a:r>
            <a:rPr kumimoji="1" lang="ja-JP" altLang="ja-JP" sz="1100">
              <a:solidFill>
                <a:schemeClr val="dk1"/>
              </a:solidFill>
              <a:effectLst/>
              <a:latin typeface="+mn-lt"/>
              <a:ea typeface="+mn-ea"/>
              <a:cs typeface="+mn-cs"/>
            </a:rPr>
            <a:t>しているが、過疎債など交付税措置のある有利な起債を借り入れしているため実質公債費については横ばいとなってる。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起債の償還終了や後年度財源措置のある起債の借入、</a:t>
          </a:r>
          <a:endParaRPr lang="ja-JP" altLang="ja-JP" sz="1400">
            <a:effectLst/>
          </a:endParaRPr>
        </a:p>
        <a:p>
          <a:pPr rtl="0"/>
          <a:r>
            <a:rPr lang="ja-JP" altLang="ja-JP" sz="1100" b="0" i="0" baseline="0">
              <a:solidFill>
                <a:schemeClr val="dk1"/>
              </a:solidFill>
              <a:effectLst/>
              <a:latin typeface="+mn-lt"/>
              <a:ea typeface="+mn-ea"/>
              <a:cs typeface="+mn-cs"/>
            </a:rPr>
            <a:t>計画的な基金の運用により、将来負担比率が生じていない。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北海道陸別町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2,500
2,478
608.90
4,907,787
4,782,498
54,915
2,734,539
4,547,535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類似団体と比較すると低比率となっている。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庁舎や保健センター・診療所、学校施設などの大型施設が比較的建て替え新築から年数がたっていないため。</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35052</xdr:rowOff>
    </xdr:from>
    <xdr:to>
      <xdr:col>3</xdr:col>
      <xdr:colOff>1170940</xdr:colOff>
      <xdr:row>31</xdr:row>
      <xdr:rowOff>104902</xdr:rowOff>
    </xdr:to>
    <xdr:cxnSp macro="">
      <xdr:nvCxnSpPr>
        <xdr:cNvPr id="68" name="直線コネクタ 67"/>
        <xdr:cNvCxnSpPr/>
      </xdr:nvCxnSpPr>
      <xdr:spPr>
        <a:xfrm flipV="1">
          <a:off x="4760595" y="5445252"/>
          <a:ext cx="1270" cy="755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108729</xdr:rowOff>
    </xdr:from>
    <xdr:ext cx="405111" cy="259045"/>
    <xdr:sp macro="" textlink="">
      <xdr:nvSpPr>
        <xdr:cNvPr id="69" name="有形固定資産減価償却率最小値テキスト"/>
        <xdr:cNvSpPr txBox="1"/>
      </xdr:nvSpPr>
      <xdr:spPr>
        <a:xfrm>
          <a:off x="4813300" y="6204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31</xdr:row>
      <xdr:rowOff>104902</xdr:rowOff>
    </xdr:from>
    <xdr:to>
      <xdr:col>3</xdr:col>
      <xdr:colOff>1260475</xdr:colOff>
      <xdr:row>31</xdr:row>
      <xdr:rowOff>104902</xdr:rowOff>
    </xdr:to>
    <xdr:cxnSp macro="">
      <xdr:nvCxnSpPr>
        <xdr:cNvPr id="70" name="直線コネクタ 69"/>
        <xdr:cNvCxnSpPr/>
      </xdr:nvCxnSpPr>
      <xdr:spPr>
        <a:xfrm>
          <a:off x="4673600" y="620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153179</xdr:rowOff>
    </xdr:from>
    <xdr:ext cx="405111" cy="259045"/>
    <xdr:sp macro="" textlink="">
      <xdr:nvSpPr>
        <xdr:cNvPr id="71"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35052</xdr:rowOff>
    </xdr:from>
    <xdr:to>
      <xdr:col>3</xdr:col>
      <xdr:colOff>1260475</xdr:colOff>
      <xdr:row>27</xdr:row>
      <xdr:rowOff>35052</xdr:rowOff>
    </xdr:to>
    <xdr:cxnSp macro="">
      <xdr:nvCxnSpPr>
        <xdr:cNvPr id="72" name="直線コネクタ 71"/>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4081</xdr:rowOff>
    </xdr:from>
    <xdr:ext cx="405111" cy="259045"/>
    <xdr:sp macro="" textlink="">
      <xdr:nvSpPr>
        <xdr:cNvPr id="73" name="有形固定資産減価償却率平均値テキスト"/>
        <xdr:cNvSpPr txBox="1"/>
      </xdr:nvSpPr>
      <xdr:spPr>
        <a:xfrm>
          <a:off x="4813300" y="5757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25654</xdr:rowOff>
    </xdr:from>
    <xdr:to>
      <xdr:col>3</xdr:col>
      <xdr:colOff>1222375</xdr:colOff>
      <xdr:row>29</xdr:row>
      <xdr:rowOff>127254</xdr:rowOff>
    </xdr:to>
    <xdr:sp macro="" textlink="">
      <xdr:nvSpPr>
        <xdr:cNvPr id="74" name="フローチャート : 判断 73"/>
        <xdr:cNvSpPr/>
      </xdr:nvSpPr>
      <xdr:spPr>
        <a:xfrm>
          <a:off x="4711700" y="577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91694</xdr:rowOff>
    </xdr:from>
    <xdr:to>
      <xdr:col>3</xdr:col>
      <xdr:colOff>511175</xdr:colOff>
      <xdr:row>31</xdr:row>
      <xdr:rowOff>21844</xdr:rowOff>
    </xdr:to>
    <xdr:sp macro="" textlink="">
      <xdr:nvSpPr>
        <xdr:cNvPr id="75" name="フローチャート : 判断 74"/>
        <xdr:cNvSpPr/>
      </xdr:nvSpPr>
      <xdr:spPr>
        <a:xfrm>
          <a:off x="4000500" y="601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91186</xdr:rowOff>
    </xdr:from>
    <xdr:to>
      <xdr:col>3</xdr:col>
      <xdr:colOff>511175</xdr:colOff>
      <xdr:row>34</xdr:row>
      <xdr:rowOff>21336</xdr:rowOff>
    </xdr:to>
    <xdr:sp macro="" textlink="">
      <xdr:nvSpPr>
        <xdr:cNvPr id="81" name="円/楕円 80"/>
        <xdr:cNvSpPr/>
      </xdr:nvSpPr>
      <xdr:spPr>
        <a:xfrm>
          <a:off x="4000500" y="6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38371</xdr:rowOff>
    </xdr:from>
    <xdr:ext cx="405111" cy="259045"/>
    <xdr:sp macro="" textlink="">
      <xdr:nvSpPr>
        <xdr:cNvPr id="82" name="n_1aveValue有形固定資産減価償却率"/>
        <xdr:cNvSpPr txBox="1"/>
      </xdr:nvSpPr>
      <xdr:spPr>
        <a:xfrm>
          <a:off x="3836043" y="579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12463</xdr:rowOff>
    </xdr:from>
    <xdr:ext cx="405111" cy="259045"/>
    <xdr:sp macro="" textlink="">
      <xdr:nvSpPr>
        <xdr:cNvPr id="83" name="n_1mainValue有形固定資産減価償却率"/>
        <xdr:cNvSpPr txBox="1"/>
      </xdr:nvSpPr>
      <xdr:spPr>
        <a:xfrm>
          <a:off x="3836043" y="662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北海道陸別町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2,500
2,478
608.90
4,907,787
4,782,498
54,915
2,734,539
4,547,535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141986</xdr:rowOff>
    </xdr:from>
    <xdr:to>
      <xdr:col>5</xdr:col>
      <xdr:colOff>409575</xdr:colOff>
      <xdr:row>40</xdr:row>
      <xdr:rowOff>72136</xdr:rowOff>
    </xdr:to>
    <xdr:sp macro="" textlink="">
      <xdr:nvSpPr>
        <xdr:cNvPr id="68" name="円/楕円 67"/>
        <xdr:cNvSpPr/>
      </xdr:nvSpPr>
      <xdr:spPr>
        <a:xfrm>
          <a:off x="3746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104411</xdr:rowOff>
    </xdr:from>
    <xdr:ext cx="405111" cy="259045"/>
    <xdr:sp macro="" textlink="">
      <xdr:nvSpPr>
        <xdr:cNvPr id="69" name="n_1aveValue【道路】&#10;有形固定資産減価償却率"/>
        <xdr:cNvSpPr txBox="1"/>
      </xdr:nvSpPr>
      <xdr:spPr>
        <a:xfrm>
          <a:off x="3582043"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88663</xdr:rowOff>
    </xdr:from>
    <xdr:ext cx="405111" cy="259045"/>
    <xdr:sp macro="" textlink="">
      <xdr:nvSpPr>
        <xdr:cNvPr id="70" name="n_1mainValue【道路】&#10;有形固定資産減価償却率"/>
        <xdr:cNvSpPr txBox="1"/>
      </xdr:nvSpPr>
      <xdr:spPr>
        <a:xfrm>
          <a:off x="3582043" y="660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134272</xdr:rowOff>
    </xdr:from>
    <xdr:to>
      <xdr:col>14</xdr:col>
      <xdr:colOff>79375</xdr:colOff>
      <xdr:row>41</xdr:row>
      <xdr:rowOff>64422</xdr:rowOff>
    </xdr:to>
    <xdr:sp macro="" textlink="">
      <xdr:nvSpPr>
        <xdr:cNvPr id="107" name="円/楕円 106"/>
        <xdr:cNvSpPr/>
      </xdr:nvSpPr>
      <xdr:spPr>
        <a:xfrm>
          <a:off x="9588500" y="69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41</xdr:row>
      <xdr:rowOff>103251</xdr:rowOff>
    </xdr:from>
    <xdr:ext cx="534377" cy="259045"/>
    <xdr:sp macro="" textlink="">
      <xdr:nvSpPr>
        <xdr:cNvPr id="108" name="n_1aveValue【道路】&#10;一人当たり延長"/>
        <xdr:cNvSpPr txBox="1"/>
      </xdr:nvSpPr>
      <xdr:spPr>
        <a:xfrm>
          <a:off x="9359410"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402169</xdr:colOff>
      <xdr:row>39</xdr:row>
      <xdr:rowOff>80949</xdr:rowOff>
    </xdr:from>
    <xdr:ext cx="599010" cy="259045"/>
    <xdr:sp macro="" textlink="">
      <xdr:nvSpPr>
        <xdr:cNvPr id="109" name="n_1mainValue【道路】&#10;一人当たり延長"/>
        <xdr:cNvSpPr txBox="1"/>
      </xdr:nvSpPr>
      <xdr:spPr>
        <a:xfrm>
          <a:off x="9327094" y="676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102.849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18" name="正方形/長方形 11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19" name="正方形/長方形 11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0" name="正方形/長方形 11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1" name="正方形/長方形 12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2" name="正方形/長方形 12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3" name="正方形/長方形 12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4" name="正方形/長方形 12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5" name="正方形/長方形 124"/>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26" name="正方形/長方形 1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3" name="正方形/長方形 1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6" name="テキスト ボックス 1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7" name="直線コネクタ 13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8" name="テキスト ボックス 13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9" name="直線コネクタ 13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0" name="テキスト ボックス 13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1" name="直線コネクタ 14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2" name="テキスト ボックス 14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3" name="直線コネクタ 14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4" name="テキスト ボックス 14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5" name="直線コネクタ 1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6" name="テキスト ボックス 1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148" name="直線コネクタ 147"/>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149"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150" name="直線コネクタ 149"/>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151"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152" name="直線コネクタ 151"/>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153"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154" name="フローチャート : 判断 153"/>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155" name="フローチャート : 判断 154"/>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6" name="テキスト ボックス 1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7" name="テキスト ボックス 1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8" name="テキスト ボックス 1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9" name="テキスト ボックス 1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0" name="テキスト ボックス 1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26163</xdr:rowOff>
    </xdr:from>
    <xdr:to>
      <xdr:col>5</xdr:col>
      <xdr:colOff>409575</xdr:colOff>
      <xdr:row>81</xdr:row>
      <xdr:rowOff>127763</xdr:rowOff>
    </xdr:to>
    <xdr:sp macro="" textlink="">
      <xdr:nvSpPr>
        <xdr:cNvPr id="161" name="円/楕円 160"/>
        <xdr:cNvSpPr/>
      </xdr:nvSpPr>
      <xdr:spPr>
        <a:xfrm>
          <a:off x="37465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162" name="n_1aveValue【公営住宅】&#10;有形固定資産減価償却率"/>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144290</xdr:rowOff>
    </xdr:from>
    <xdr:ext cx="405111" cy="259045"/>
    <xdr:sp macro="" textlink="">
      <xdr:nvSpPr>
        <xdr:cNvPr id="163" name="n_1mainValue【公営住宅】&#10;有形固定資産減価償却率"/>
        <xdr:cNvSpPr txBox="1"/>
      </xdr:nvSpPr>
      <xdr:spPr>
        <a:xfrm>
          <a:off x="3582043"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4" name="正方形/長方形 1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5" name="正方形/長方形 1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6" name="正方形/長方形 1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7" name="正方形/長方形 1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8" name="正方形/長方形 1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9" name="正方形/長方形 1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0" name="正方形/長方形 1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1" name="正方形/長方形 1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2" name="テキスト ボックス 1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3" name="直線コネクタ 1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4" name="テキスト ボックス 173"/>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175" name="直線コネクタ 174"/>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176" name="テキスト ボックス 175"/>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177" name="直線コネクタ 17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178" name="テキスト ボックス 17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179" name="直線コネクタ 178"/>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180" name="テキスト ボックス 179"/>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1" name="直線コネクタ 1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2" name="テキスト ボックス 1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183" name="直線コネクタ 182"/>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124477</xdr:rowOff>
    </xdr:from>
    <xdr:ext cx="531299" cy="259045"/>
    <xdr:sp macro="" textlink="">
      <xdr:nvSpPr>
        <xdr:cNvPr id="184" name="テキスト ボックス 183"/>
        <xdr:cNvSpPr txBox="1"/>
      </xdr:nvSpPr>
      <xdr:spPr>
        <a:xfrm>
          <a:off x="607270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185" name="直線コネクタ 18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10177</xdr:rowOff>
    </xdr:from>
    <xdr:ext cx="531299" cy="259045"/>
    <xdr:sp macro="" textlink="">
      <xdr:nvSpPr>
        <xdr:cNvPr id="186" name="テキスト ボックス 185"/>
        <xdr:cNvSpPr txBox="1"/>
      </xdr:nvSpPr>
      <xdr:spPr>
        <a:xfrm>
          <a:off x="6072701"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187" name="直線コネクタ 186"/>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67327</xdr:rowOff>
    </xdr:from>
    <xdr:ext cx="531299" cy="259045"/>
    <xdr:sp macro="" textlink="">
      <xdr:nvSpPr>
        <xdr:cNvPr id="188" name="テキスト ボックス 187"/>
        <xdr:cNvSpPr txBox="1"/>
      </xdr:nvSpPr>
      <xdr:spPr>
        <a:xfrm>
          <a:off x="6072701" y="1309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9" name="直線コネクタ 1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190" name="テキスト ボックス 18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11954</xdr:rowOff>
    </xdr:from>
    <xdr:to>
      <xdr:col>15</xdr:col>
      <xdr:colOff>180340</xdr:colOff>
      <xdr:row>86</xdr:row>
      <xdr:rowOff>4096</xdr:rowOff>
    </xdr:to>
    <xdr:cxnSp macro="">
      <xdr:nvCxnSpPr>
        <xdr:cNvPr id="192" name="直線コネクタ 191"/>
        <xdr:cNvCxnSpPr/>
      </xdr:nvCxnSpPr>
      <xdr:spPr>
        <a:xfrm flipV="1">
          <a:off x="10476865" y="13385054"/>
          <a:ext cx="0" cy="136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7923</xdr:rowOff>
    </xdr:from>
    <xdr:ext cx="469744" cy="259045"/>
    <xdr:sp macro="" textlink="">
      <xdr:nvSpPr>
        <xdr:cNvPr id="193" name="【公営住宅】&#10;一人当たり面積最小値テキスト"/>
        <xdr:cNvSpPr txBox="1"/>
      </xdr:nvSpPr>
      <xdr:spPr>
        <a:xfrm>
          <a:off x="10566400" y="1475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4096</xdr:rowOff>
    </xdr:from>
    <xdr:to>
      <xdr:col>15</xdr:col>
      <xdr:colOff>269875</xdr:colOff>
      <xdr:row>86</xdr:row>
      <xdr:rowOff>4096</xdr:rowOff>
    </xdr:to>
    <xdr:cxnSp macro="">
      <xdr:nvCxnSpPr>
        <xdr:cNvPr id="194" name="直線コネクタ 193"/>
        <xdr:cNvCxnSpPr/>
      </xdr:nvCxnSpPr>
      <xdr:spPr>
        <a:xfrm>
          <a:off x="10388600" y="1474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130081</xdr:rowOff>
    </xdr:from>
    <xdr:ext cx="534377" cy="259045"/>
    <xdr:sp macro="" textlink="">
      <xdr:nvSpPr>
        <xdr:cNvPr id="195" name="【公営住宅】&#10;一人当たり面積最大値テキスト"/>
        <xdr:cNvSpPr txBox="1"/>
      </xdr:nvSpPr>
      <xdr:spPr>
        <a:xfrm>
          <a:off x="10566400" y="131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11954</xdr:rowOff>
    </xdr:from>
    <xdr:to>
      <xdr:col>15</xdr:col>
      <xdr:colOff>269875</xdr:colOff>
      <xdr:row>78</xdr:row>
      <xdr:rowOff>11954</xdr:rowOff>
    </xdr:to>
    <xdr:cxnSp macro="">
      <xdr:nvCxnSpPr>
        <xdr:cNvPr id="196" name="直線コネクタ 195"/>
        <xdr:cNvCxnSpPr/>
      </xdr:nvCxnSpPr>
      <xdr:spPr>
        <a:xfrm>
          <a:off x="10388600" y="1338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102601</xdr:rowOff>
    </xdr:from>
    <xdr:ext cx="469744" cy="259045"/>
    <xdr:sp macro="" textlink="">
      <xdr:nvSpPr>
        <xdr:cNvPr id="197" name="【公営住宅】&#10;一人当たり面積平均値テキスト"/>
        <xdr:cNvSpPr txBox="1"/>
      </xdr:nvSpPr>
      <xdr:spPr>
        <a:xfrm>
          <a:off x="10566400" y="14332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124174</xdr:rowOff>
    </xdr:from>
    <xdr:to>
      <xdr:col>15</xdr:col>
      <xdr:colOff>231775</xdr:colOff>
      <xdr:row>84</xdr:row>
      <xdr:rowOff>54324</xdr:rowOff>
    </xdr:to>
    <xdr:sp macro="" textlink="">
      <xdr:nvSpPr>
        <xdr:cNvPr id="198" name="フローチャート : 判断 197"/>
        <xdr:cNvSpPr/>
      </xdr:nvSpPr>
      <xdr:spPr>
        <a:xfrm>
          <a:off x="10426700" y="1435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98743</xdr:rowOff>
    </xdr:from>
    <xdr:to>
      <xdr:col>14</xdr:col>
      <xdr:colOff>79375</xdr:colOff>
      <xdr:row>86</xdr:row>
      <xdr:rowOff>28893</xdr:rowOff>
    </xdr:to>
    <xdr:sp macro="" textlink="">
      <xdr:nvSpPr>
        <xdr:cNvPr id="199" name="フローチャート : 判断 198"/>
        <xdr:cNvSpPr/>
      </xdr:nvSpPr>
      <xdr:spPr>
        <a:xfrm>
          <a:off x="9588500" y="1467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00" name="テキスト ボックス 1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1" name="テキスト ボックス 2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2" name="テキスト ボックス 2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3" name="テキスト ボックス 2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4" name="テキスト ボックス 2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136604</xdr:rowOff>
    </xdr:from>
    <xdr:to>
      <xdr:col>14</xdr:col>
      <xdr:colOff>79375</xdr:colOff>
      <xdr:row>83</xdr:row>
      <xdr:rowOff>66754</xdr:rowOff>
    </xdr:to>
    <xdr:sp macro="" textlink="">
      <xdr:nvSpPr>
        <xdr:cNvPr id="205" name="円/楕円 204"/>
        <xdr:cNvSpPr/>
      </xdr:nvSpPr>
      <xdr:spPr>
        <a:xfrm>
          <a:off x="9588500" y="141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20020</xdr:rowOff>
    </xdr:from>
    <xdr:ext cx="469744" cy="259045"/>
    <xdr:sp macro="" textlink="">
      <xdr:nvSpPr>
        <xdr:cNvPr id="206" name="n_1aveValue【公営住宅】&#10;一人当たり面積"/>
        <xdr:cNvSpPr txBox="1"/>
      </xdr:nvSpPr>
      <xdr:spPr>
        <a:xfrm>
          <a:off x="9391727" y="1476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83281</xdr:rowOff>
    </xdr:from>
    <xdr:ext cx="469744" cy="259045"/>
    <xdr:sp macro="" textlink="">
      <xdr:nvSpPr>
        <xdr:cNvPr id="207" name="n_1mainValue【公営住宅】&#10;一人当たり面積"/>
        <xdr:cNvSpPr txBox="1"/>
      </xdr:nvSpPr>
      <xdr:spPr>
        <a:xfrm>
          <a:off x="9391727" y="1397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6" name="正方形/長方形 2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7" name="正方形/長方形 2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8" name="正方形/長方形 2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9" name="正方形/長方形 2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0" name="正方形/長方形 2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1" name="正方形/長方形 2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2" name="正方形/長方形 2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3" name="正方形/長方形 22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4" name="正方形/長方形 2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5" name="正方形/長方形 2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6" name="正方形/長方形 2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7" name="正方形/長方形 2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8" name="正方形/長方形 2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9" name="正方形/長方形 2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0" name="正方形/長方形 2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1" name="正方形/長方形 2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2" name="テキスト ボックス 2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3" name="直線コネクタ 2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34" name="直線コネクタ 23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35" name="テキスト ボックス 23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6" name="直線コネクタ 23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7" name="テキスト ボックス 23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8" name="直線コネクタ 23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39" name="テキスト ボックス 23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40" name="直線コネクタ 23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41" name="テキスト ボックス 24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42" name="直線コネクタ 24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43" name="テキスト ボックス 24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44" name="直線コネクタ 24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45" name="テキスト ボックス 24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6" name="直線コネクタ 2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7" name="テキスト ボックス 2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249" name="直線コネクタ 248"/>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250"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251" name="直線コネクタ 250"/>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252"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253" name="直線コネクタ 252"/>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254"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255" name="フローチャート : 判断 254"/>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256" name="フローチャート : 判断 255"/>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7" name="テキスト ボックス 25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8" name="テキスト ボックス 25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9" name="テキスト ボックス 25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0" name="テキスト ボックス 25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1" name="テキスト ボックス 26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157661</xdr:rowOff>
    </xdr:from>
    <xdr:to>
      <xdr:col>22</xdr:col>
      <xdr:colOff>415925</xdr:colOff>
      <xdr:row>34</xdr:row>
      <xdr:rowOff>87811</xdr:rowOff>
    </xdr:to>
    <xdr:sp macro="" textlink="">
      <xdr:nvSpPr>
        <xdr:cNvPr id="262" name="円/楕円 261"/>
        <xdr:cNvSpPr/>
      </xdr:nvSpPr>
      <xdr:spPr>
        <a:xfrm>
          <a:off x="154305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80571</xdr:rowOff>
    </xdr:from>
    <xdr:ext cx="405111" cy="259045"/>
    <xdr:sp macro="" textlink="">
      <xdr:nvSpPr>
        <xdr:cNvPr id="263" name="n_1aveValue【認定こども園・幼稚園・保育所】&#10;有形固定資産減価償却率"/>
        <xdr:cNvSpPr txBox="1"/>
      </xdr:nvSpPr>
      <xdr:spPr>
        <a:xfrm>
          <a:off x="15266043"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104338</xdr:rowOff>
    </xdr:from>
    <xdr:ext cx="405111" cy="259045"/>
    <xdr:sp macro="" textlink="">
      <xdr:nvSpPr>
        <xdr:cNvPr id="264" name="n_1mainValue【認定こども園・幼稚園・保育所】&#10;有形固定資産減価償却率"/>
        <xdr:cNvSpPr txBox="1"/>
      </xdr:nvSpPr>
      <xdr:spPr>
        <a:xfrm>
          <a:off x="15266043" y="55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5" name="正方形/長方形 2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6" name="正方形/長方形 2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7" name="正方形/長方形 2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8" name="正方形/長方形 2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9" name="正方形/長方形 2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0" name="正方形/長方形 2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1" name="正方形/長方形 2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2" name="正方形/長方形 27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3" name="テキスト ボックス 27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4" name="直線コネクタ 27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5" name="直線コネクタ 27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76" name="テキスト ボックス 27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7" name="直線コネクタ 27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278" name="テキスト ボックス 277"/>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9" name="直線コネクタ 27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280" name="テキスト ボックス 279"/>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81" name="直線コネクタ 28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282" name="テキスト ボックス 281"/>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3" name="直線コネクタ 2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284" name="テキスト ボックス 283"/>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286" name="直線コネクタ 285"/>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287"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288" name="直線コネクタ 287"/>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289"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290" name="直線コネクタ 289"/>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291"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292" name="フローチャート : 判断 291"/>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293" name="フローチャート : 判断 292"/>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4" name="テキスト ボックス 2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5" name="テキスト ボックス 2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6" name="テキスト ボックス 2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7" name="テキスト ボックス 2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8" name="テキスト ボックス 2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65679</xdr:rowOff>
    </xdr:from>
    <xdr:to>
      <xdr:col>31</xdr:col>
      <xdr:colOff>85725</xdr:colOff>
      <xdr:row>41</xdr:row>
      <xdr:rowOff>167279</xdr:rowOff>
    </xdr:to>
    <xdr:sp macro="" textlink="">
      <xdr:nvSpPr>
        <xdr:cNvPr id="299" name="円/楕円 298"/>
        <xdr:cNvSpPr/>
      </xdr:nvSpPr>
      <xdr:spPr>
        <a:xfrm>
          <a:off x="21272500" y="70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11991</xdr:rowOff>
    </xdr:from>
    <xdr:ext cx="469744" cy="259045"/>
    <xdr:sp macro="" textlink="">
      <xdr:nvSpPr>
        <xdr:cNvPr id="300" name="n_1aveValue【認定こども園・幼稚園・保育所】&#10;一人当たり面積"/>
        <xdr:cNvSpPr txBox="1"/>
      </xdr:nvSpPr>
      <xdr:spPr>
        <a:xfrm>
          <a:off x="21075727" y="68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158406</xdr:rowOff>
    </xdr:from>
    <xdr:ext cx="469744" cy="259045"/>
    <xdr:sp macro="" textlink="">
      <xdr:nvSpPr>
        <xdr:cNvPr id="301" name="n_1mainValue【認定こども園・幼稚園・保育所】&#10;一人当たり面積"/>
        <xdr:cNvSpPr txBox="1"/>
      </xdr:nvSpPr>
      <xdr:spPr>
        <a:xfrm>
          <a:off x="21075727" y="718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2" name="正方形/長方形 3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3" name="正方形/長方形 3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4" name="正方形/長方形 3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5" name="正方形/長方形 3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6" name="正方形/長方形 3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7" name="正方形/長方形 3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8" name="正方形/長方形 3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9" name="正方形/長方形 3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0" name="テキスト ボックス 3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1" name="直線コネクタ 3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2" name="テキスト ボックス 3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3" name="直線コネクタ 3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4" name="テキスト ボックス 3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5" name="直線コネクタ 3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6" name="テキスト ボックス 3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7" name="直線コネクタ 3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8" name="テキスト ボックス 3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9" name="直線コネクタ 3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0" name="テキスト ボックス 3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1" name="直線コネクタ 3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2" name="テキスト ボックス 32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3" name="直線コネクタ 3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4" name="テキスト ボックス 32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26" name="直線コネクタ 325"/>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27"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28" name="直線コネクタ 327"/>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29"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30" name="直線コネクタ 329"/>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31"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32" name="フローチャート : 判断 331"/>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33" name="フローチャート : 判断 332"/>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4" name="テキスト ボックス 3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5" name="テキスト ボックス 3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6" name="テキスト ボックス 3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7" name="テキスト ボックス 3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8" name="テキスト ボックス 3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67310</xdr:rowOff>
    </xdr:from>
    <xdr:to>
      <xdr:col>22</xdr:col>
      <xdr:colOff>415925</xdr:colOff>
      <xdr:row>63</xdr:row>
      <xdr:rowOff>168910</xdr:rowOff>
    </xdr:to>
    <xdr:sp macro="" textlink="">
      <xdr:nvSpPr>
        <xdr:cNvPr id="339" name="円/楕円 338"/>
        <xdr:cNvSpPr/>
      </xdr:nvSpPr>
      <xdr:spPr>
        <a:xfrm>
          <a:off x="15430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36847</xdr:rowOff>
    </xdr:from>
    <xdr:ext cx="405111" cy="259045"/>
    <xdr:sp macro="" textlink="">
      <xdr:nvSpPr>
        <xdr:cNvPr id="340" name="n_1aveValue【学校施設】&#10;有形固定資産減価償却率"/>
        <xdr:cNvSpPr txBox="1"/>
      </xdr:nvSpPr>
      <xdr:spPr>
        <a:xfrm>
          <a:off x="15266043"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160037</xdr:rowOff>
    </xdr:from>
    <xdr:ext cx="405111" cy="259045"/>
    <xdr:sp macro="" textlink="">
      <xdr:nvSpPr>
        <xdr:cNvPr id="341" name="n_1mainValue【学校施設】&#10;有形固定資産減価償却率"/>
        <xdr:cNvSpPr txBox="1"/>
      </xdr:nvSpPr>
      <xdr:spPr>
        <a:xfrm>
          <a:off x="15266043"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2" name="正方形/長方形 3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3" name="正方形/長方形 3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4" name="正方形/長方形 3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5" name="正方形/長方形 3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6" name="正方形/長方形 3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7" name="正方形/長方形 3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8" name="正方形/長方形 3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9" name="正方形/長方形 3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0" name="テキスト ボックス 3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1" name="直線コネクタ 3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52" name="直線コネクタ 3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3" name="テキスト ボックス 3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4" name="直線コネクタ 3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5" name="テキスト ボックス 3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6" name="直線コネクタ 3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357" name="テキスト ボックス 35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8" name="直線コネクタ 3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359" name="テキスト ボックス 35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60" name="直線コネクタ 3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361" name="テキスト ボックス 36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2" name="直線コネクタ 3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63" name="テキスト ボックス 36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365" name="直線コネクタ 364"/>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366"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367" name="直線コネクタ 366"/>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368"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369" name="直線コネクタ 368"/>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370"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371" name="フローチャート : 判断 370"/>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372" name="フローチャート : 判断 371"/>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3" name="テキスト ボックス 3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4" name="テキスト ボックス 3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5" name="テキスト ボックス 3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6" name="テキスト ボックス 3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7" name="テキスト ボックス 3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55728</xdr:rowOff>
    </xdr:from>
    <xdr:to>
      <xdr:col>31</xdr:col>
      <xdr:colOff>85725</xdr:colOff>
      <xdr:row>61</xdr:row>
      <xdr:rowOff>157328</xdr:rowOff>
    </xdr:to>
    <xdr:sp macro="" textlink="">
      <xdr:nvSpPr>
        <xdr:cNvPr id="378" name="円/楕円 377"/>
        <xdr:cNvSpPr/>
      </xdr:nvSpPr>
      <xdr:spPr>
        <a:xfrm>
          <a:off x="21272500" y="105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2303</xdr:rowOff>
    </xdr:from>
    <xdr:ext cx="469744" cy="259045"/>
    <xdr:sp macro="" textlink="">
      <xdr:nvSpPr>
        <xdr:cNvPr id="379" name="n_1aveValue【学校施設】&#10;一人当たり面積"/>
        <xdr:cNvSpPr txBox="1"/>
      </xdr:nvSpPr>
      <xdr:spPr>
        <a:xfrm>
          <a:off x="210757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2405</xdr:rowOff>
    </xdr:from>
    <xdr:ext cx="469744" cy="259045"/>
    <xdr:sp macro="" textlink="">
      <xdr:nvSpPr>
        <xdr:cNvPr id="380" name="n_1mainValue【学校施設】&#10;一人当たり面積"/>
        <xdr:cNvSpPr txBox="1"/>
      </xdr:nvSpPr>
      <xdr:spPr>
        <a:xfrm>
          <a:off x="21075727" y="1028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1" name="正方形/長方形 3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382" name="正方形/長方形 381"/>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383" name="正方形/長方形 382"/>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384" name="正方形/長方形 383"/>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385" name="正方形/長方形 384"/>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6" name="正方形/長方形 3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7" name="正方形/長方形 3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388" name="正方形/長方形 387"/>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389" name="正方形/長方形 388"/>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390" name="正方形/長方形 389"/>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391" name="正方形/長方形 390"/>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2" name="正方形/長方形 39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3" name="正方形/長方形 3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4" name="正方形/長方形 3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5" name="正方形/長方形 3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6" name="正方形/長方形 3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7" name="正方形/長方形 3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8" name="正方形/長方形 3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9" name="正方形/長方形 3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0" name="正方形/長方形 3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1" name="テキスト ボックス 4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2" name="直線コネクタ 4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03" name="直線コネクタ 4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04" name="テキスト ボックス 40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5" name="直線コネクタ 4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6" name="テキスト ボックス 4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07" name="直線コネクタ 4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08" name="テキスト ボックス 4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09" name="直線コネクタ 4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0" name="テキスト ボックス 4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1" name="直線コネクタ 4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2" name="テキスト ボックス 4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3" name="直線コネクタ 4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4" name="テキスト ボックス 41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5" name="直線コネクタ 4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6" name="テキスト ボックス 4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418" name="直線コネクタ 417"/>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19"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20" name="直線コネクタ 419"/>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21"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22" name="直線コネクタ 42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423" name="【公民館】&#10;有形固定資産減価償却率平均値テキスト"/>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424" name="フローチャート : 判断 423"/>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425" name="フローチャート : 判断 424"/>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26" name="テキスト ボックス 4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7" name="テキスト ボックス 4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8" name="テキスト ボックス 4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9" name="テキスト ボックス 4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0" name="テキスト ボックス 4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107043</xdr:rowOff>
    </xdr:from>
    <xdr:to>
      <xdr:col>22</xdr:col>
      <xdr:colOff>415925</xdr:colOff>
      <xdr:row>103</xdr:row>
      <xdr:rowOff>37193</xdr:rowOff>
    </xdr:to>
    <xdr:sp macro="" textlink="">
      <xdr:nvSpPr>
        <xdr:cNvPr id="431" name="円/楕円 430"/>
        <xdr:cNvSpPr/>
      </xdr:nvSpPr>
      <xdr:spPr>
        <a:xfrm>
          <a:off x="15430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561</xdr:rowOff>
    </xdr:from>
    <xdr:ext cx="405111" cy="259045"/>
    <xdr:sp macro="" textlink="">
      <xdr:nvSpPr>
        <xdr:cNvPr id="432" name="n_1aveValue【公民館】&#10;有形固定資産減価償却率"/>
        <xdr:cNvSpPr txBox="1"/>
      </xdr:nvSpPr>
      <xdr:spPr>
        <a:xfrm>
          <a:off x="15266043"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53720</xdr:rowOff>
    </xdr:from>
    <xdr:ext cx="405111" cy="259045"/>
    <xdr:sp macro="" textlink="">
      <xdr:nvSpPr>
        <xdr:cNvPr id="433" name="n_1mainValue【公民館】&#10;有形固定資産減価償却率"/>
        <xdr:cNvSpPr txBox="1"/>
      </xdr:nvSpPr>
      <xdr:spPr>
        <a:xfrm>
          <a:off x="15266043"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4" name="正方形/長方形 4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5" name="正方形/長方形 4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6" name="正方形/長方形 4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7" name="正方形/長方形 4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8" name="正方形/長方形 4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9" name="正方形/長方形 4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0" name="正方形/長方形 4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1" name="正方形/長方形 4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2" name="テキスト ボックス 4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3" name="直線コネクタ 4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4" name="テキスト ボックス 44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45" name="直線コネクタ 44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6" name="テキスト ボックス 44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47" name="直線コネクタ 44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48" name="テキスト ボックス 44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49" name="直線コネクタ 44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0" name="テキスト ボックス 44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1" name="直線コネクタ 45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2" name="テキスト ボックス 45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3" name="直線コネクタ 45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4" name="テキスト ボックス 45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5" name="直線コネクタ 45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6" name="テキスト ボックス 45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7" name="直線コネクタ 4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8" name="テキスト ボックス 4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115932</xdr:rowOff>
    </xdr:from>
    <xdr:to>
      <xdr:col>32</xdr:col>
      <xdr:colOff>186689</xdr:colOff>
      <xdr:row>106</xdr:row>
      <xdr:rowOff>69669</xdr:rowOff>
    </xdr:to>
    <xdr:cxnSp macro="">
      <xdr:nvCxnSpPr>
        <xdr:cNvPr id="460" name="直線コネクタ 459"/>
        <xdr:cNvCxnSpPr/>
      </xdr:nvCxnSpPr>
      <xdr:spPr>
        <a:xfrm flipV="1">
          <a:off x="22160864" y="17089482"/>
          <a:ext cx="0" cy="1153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73496</xdr:rowOff>
    </xdr:from>
    <xdr:ext cx="469744" cy="259045"/>
    <xdr:sp macro="" textlink="">
      <xdr:nvSpPr>
        <xdr:cNvPr id="461" name="【公民館】&#10;一人当たり面積最小値テキスト"/>
        <xdr:cNvSpPr txBox="1"/>
      </xdr:nvSpPr>
      <xdr:spPr>
        <a:xfrm>
          <a:off x="22250400" y="182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106</xdr:row>
      <xdr:rowOff>69669</xdr:rowOff>
    </xdr:from>
    <xdr:to>
      <xdr:col>32</xdr:col>
      <xdr:colOff>276225</xdr:colOff>
      <xdr:row>106</xdr:row>
      <xdr:rowOff>69669</xdr:rowOff>
    </xdr:to>
    <xdr:cxnSp macro="">
      <xdr:nvCxnSpPr>
        <xdr:cNvPr id="462" name="直線コネクタ 461"/>
        <xdr:cNvCxnSpPr/>
      </xdr:nvCxnSpPr>
      <xdr:spPr>
        <a:xfrm>
          <a:off x="22072600" y="182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62609</xdr:rowOff>
    </xdr:from>
    <xdr:ext cx="469744" cy="259045"/>
    <xdr:sp macro="" textlink="">
      <xdr:nvSpPr>
        <xdr:cNvPr id="463" name="【公民館】&#10;一人当たり面積最大値テキスト"/>
        <xdr:cNvSpPr txBox="1"/>
      </xdr:nvSpPr>
      <xdr:spPr>
        <a:xfrm>
          <a:off x="22250400" y="1686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99</xdr:row>
      <xdr:rowOff>115932</xdr:rowOff>
    </xdr:from>
    <xdr:to>
      <xdr:col>32</xdr:col>
      <xdr:colOff>276225</xdr:colOff>
      <xdr:row>99</xdr:row>
      <xdr:rowOff>115932</xdr:rowOff>
    </xdr:to>
    <xdr:cxnSp macro="">
      <xdr:nvCxnSpPr>
        <xdr:cNvPr id="464" name="直線コネクタ 463"/>
        <xdr:cNvCxnSpPr/>
      </xdr:nvCxnSpPr>
      <xdr:spPr>
        <a:xfrm>
          <a:off x="22072600" y="17089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50091</xdr:rowOff>
    </xdr:from>
    <xdr:ext cx="469744" cy="259045"/>
    <xdr:sp macro="" textlink="">
      <xdr:nvSpPr>
        <xdr:cNvPr id="465" name="【公民館】&#10;一人当たり面積平均値テキスト"/>
        <xdr:cNvSpPr txBox="1"/>
      </xdr:nvSpPr>
      <xdr:spPr>
        <a:xfrm>
          <a:off x="22250400" y="17709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71664</xdr:rowOff>
    </xdr:from>
    <xdr:to>
      <xdr:col>32</xdr:col>
      <xdr:colOff>238125</xdr:colOff>
      <xdr:row>104</xdr:row>
      <xdr:rowOff>1814</xdr:rowOff>
    </xdr:to>
    <xdr:sp macro="" textlink="">
      <xdr:nvSpPr>
        <xdr:cNvPr id="466" name="フローチャート : 判断 465"/>
        <xdr:cNvSpPr/>
      </xdr:nvSpPr>
      <xdr:spPr>
        <a:xfrm>
          <a:off x="22110700" y="1773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109220</xdr:rowOff>
    </xdr:from>
    <xdr:to>
      <xdr:col>31</xdr:col>
      <xdr:colOff>85725</xdr:colOff>
      <xdr:row>107</xdr:row>
      <xdr:rowOff>39370</xdr:rowOff>
    </xdr:to>
    <xdr:sp macro="" textlink="">
      <xdr:nvSpPr>
        <xdr:cNvPr id="467" name="フローチャート : 判断 466"/>
        <xdr:cNvSpPr/>
      </xdr:nvSpPr>
      <xdr:spPr>
        <a:xfrm>
          <a:off x="21272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68" name="テキスト ボックス 4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9" name="テキスト ボックス 4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0" name="テキスト ボックス 4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1" name="テキスト ボックス 4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2" name="テキスト ボックス 4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7982</xdr:rowOff>
    </xdr:from>
    <xdr:to>
      <xdr:col>31</xdr:col>
      <xdr:colOff>85725</xdr:colOff>
      <xdr:row>108</xdr:row>
      <xdr:rowOff>109582</xdr:rowOff>
    </xdr:to>
    <xdr:sp macro="" textlink="">
      <xdr:nvSpPr>
        <xdr:cNvPr id="473" name="円/楕円 472"/>
        <xdr:cNvSpPr/>
      </xdr:nvSpPr>
      <xdr:spPr>
        <a:xfrm>
          <a:off x="21272500" y="1852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55897</xdr:rowOff>
    </xdr:from>
    <xdr:ext cx="469744" cy="259045"/>
    <xdr:sp macro="" textlink="">
      <xdr:nvSpPr>
        <xdr:cNvPr id="474" name="n_1aveValue【公民館】&#10;一人当たり面積"/>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100709</xdr:rowOff>
    </xdr:from>
    <xdr:ext cx="469744" cy="259045"/>
    <xdr:sp macro="" textlink="">
      <xdr:nvSpPr>
        <xdr:cNvPr id="475" name="n_1mainValue【公民館】&#10;一人当たり面積"/>
        <xdr:cNvSpPr txBox="1"/>
      </xdr:nvSpPr>
      <xdr:spPr>
        <a:xfrm>
          <a:off x="21075727" y="186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6" name="正方形/長方形 4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7" name="正方形/長方形 4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8" name="テキスト ボックス 4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学校施設の減価償却率が類似団体と比べて低くなっているが、平成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年代に耐震に係る建て替え、大規模改修を行ったためである。</a:t>
          </a:r>
          <a:endParaRPr lang="ja-JP" altLang="ja-JP" sz="1400">
            <a:effectLst/>
          </a:endParaRPr>
        </a:p>
        <a:p>
          <a:r>
            <a:rPr kumimoji="1" lang="ja-JP" altLang="ja-JP" sz="1100">
              <a:solidFill>
                <a:schemeClr val="dk1"/>
              </a:solidFill>
              <a:effectLst/>
              <a:latin typeface="+mn-lt"/>
              <a:ea typeface="+mn-ea"/>
              <a:cs typeface="+mn-cs"/>
            </a:rPr>
            <a:t>保育所施設については、平成</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年に施設を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箇所に集約し新築した施設（木造）が耐用年数に近づいているため、減価償却率が類似団体と比べて高くなっている。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北海道陸別町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2,500
2,478
608.90
4,907,787
4,782,498
54,915
2,734,539
4,547,535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160799</xdr:rowOff>
    </xdr:from>
    <xdr:ext cx="405111" cy="259045"/>
    <xdr:sp macro="" textlink="">
      <xdr:nvSpPr>
        <xdr:cNvPr id="79" name="n_1aveValue【体育館・プール】&#10;有形固定資産減価償却率"/>
        <xdr:cNvSpPr txBox="1"/>
      </xdr:nvSpPr>
      <xdr:spPr>
        <a:xfrm>
          <a:off x="3582043"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120650</xdr:rowOff>
    </xdr:from>
    <xdr:to>
      <xdr:col>5</xdr:col>
      <xdr:colOff>409575</xdr:colOff>
      <xdr:row>56</xdr:row>
      <xdr:rowOff>50800</xdr:rowOff>
    </xdr:to>
    <xdr:sp macro="" textlink="">
      <xdr:nvSpPr>
        <xdr:cNvPr id="85" name="円/楕円 84"/>
        <xdr:cNvSpPr/>
      </xdr:nvSpPr>
      <xdr:spPr>
        <a:xfrm>
          <a:off x="3746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54</xdr:row>
      <xdr:rowOff>67327</xdr:rowOff>
    </xdr:from>
    <xdr:ext cx="469744" cy="259045"/>
    <xdr:sp macro="" textlink="">
      <xdr:nvSpPr>
        <xdr:cNvPr id="86" name="n_1mainValue【体育館・プール】&#10;有形固定資産減価償却率"/>
        <xdr:cNvSpPr txBox="1"/>
      </xdr:nvSpPr>
      <xdr:spPr>
        <a:xfrm>
          <a:off x="3549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76798</xdr:rowOff>
    </xdr:from>
    <xdr:ext cx="469744" cy="259045"/>
    <xdr:sp macro="" textlink="">
      <xdr:nvSpPr>
        <xdr:cNvPr id="120" name="n_1aveValue【体育館・プール】&#10;一人当たり面積"/>
        <xdr:cNvSpPr txBox="1"/>
      </xdr:nvSpPr>
      <xdr:spPr>
        <a:xfrm>
          <a:off x="93917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123262</xdr:rowOff>
    </xdr:from>
    <xdr:to>
      <xdr:col>14</xdr:col>
      <xdr:colOff>79375</xdr:colOff>
      <xdr:row>64</xdr:row>
      <xdr:rowOff>53412</xdr:rowOff>
    </xdr:to>
    <xdr:sp macro="" textlink="">
      <xdr:nvSpPr>
        <xdr:cNvPr id="126" name="円/楕円 125"/>
        <xdr:cNvSpPr/>
      </xdr:nvSpPr>
      <xdr:spPr>
        <a:xfrm>
          <a:off x="9588500" y="1092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44539</xdr:rowOff>
    </xdr:from>
    <xdr:ext cx="469744" cy="259045"/>
    <xdr:sp macro="" textlink="">
      <xdr:nvSpPr>
        <xdr:cNvPr id="127" name="n_1mainValue【体育館・プール】&#10;一人当たり面積"/>
        <xdr:cNvSpPr txBox="1"/>
      </xdr:nvSpPr>
      <xdr:spPr>
        <a:xfrm>
          <a:off x="9391727" y="1101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6" name="正方形/長方形 1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7" name="正方形/長方形 1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8" name="正方形/長方形 1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9" name="正方形/長方形 1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0" name="正方形/長方形 1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1" name="正方形/長方形 1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2" name="正方形/長方形 1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3" name="正方形/長方形 14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4" name="正方形/長方形 1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5" name="正方形/長方形 1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6" name="正方形/長方形 1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7" name="正方形/長方形 1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8" name="正方形/長方形 1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9" name="正方形/長方形 1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0" name="正方形/長方形 1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1" name="正方形/長方形 1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2" name="正方形/長方形 1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3" name="正方形/長方形 1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4" name="正方形/長方形 1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5" name="正方形/長方形 1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6" name="正方形/長方形 1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7" name="正方形/長方形 1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8" name="正方形/長方形 1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9" name="正方形/長方形 1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0" name="正方形/長方形 1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1" name="正方形/長方形 1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2" name="正方形/長方形 1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3" name="正方形/長方形 1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4" name="正方形/長方形 1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5" name="正方形/長方形 1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6" name="正方形/長方形 1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7" name="正方形/長方形 1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68" name="テキスト ボックス 1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69" name="直線コネクタ 1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70" name="テキスト ボックス 16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171" name="直線コネクタ 17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172" name="テキスト ボックス 17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173" name="直線コネクタ 17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174" name="テキスト ボックス 17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175" name="直線コネクタ 17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176" name="テキスト ボックス 17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177" name="直線コネクタ 17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178" name="テキスト ボックス 17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179" name="直線コネクタ 17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180" name="テキスト ボックス 17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81" name="直線コネクタ 1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82" name="テキスト ボックス 18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36</xdr:row>
      <xdr:rowOff>53340</xdr:rowOff>
    </xdr:from>
    <xdr:to>
      <xdr:col>23</xdr:col>
      <xdr:colOff>516889</xdr:colOff>
      <xdr:row>42</xdr:row>
      <xdr:rowOff>53340</xdr:rowOff>
    </xdr:to>
    <xdr:cxnSp macro="">
      <xdr:nvCxnSpPr>
        <xdr:cNvPr id="184" name="直線コネクタ 183"/>
        <xdr:cNvCxnSpPr/>
      </xdr:nvCxnSpPr>
      <xdr:spPr>
        <a:xfrm flipV="1">
          <a:off x="16318864" y="622554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57167</xdr:rowOff>
    </xdr:from>
    <xdr:ext cx="405111" cy="259045"/>
    <xdr:sp macro="" textlink="">
      <xdr:nvSpPr>
        <xdr:cNvPr id="185" name="【一般廃棄物処理施設】&#10;有形固定資産減価償却率最小値テキスト"/>
        <xdr:cNvSpPr txBox="1"/>
      </xdr:nvSpPr>
      <xdr:spPr>
        <a:xfrm>
          <a:off x="16408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42</xdr:row>
      <xdr:rowOff>53340</xdr:rowOff>
    </xdr:from>
    <xdr:to>
      <xdr:col>23</xdr:col>
      <xdr:colOff>606425</xdr:colOff>
      <xdr:row>42</xdr:row>
      <xdr:rowOff>53340</xdr:rowOff>
    </xdr:to>
    <xdr:cxnSp macro="">
      <xdr:nvCxnSpPr>
        <xdr:cNvPr id="186" name="直線コネクタ 185"/>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17</xdr:rowOff>
    </xdr:from>
    <xdr:ext cx="405111" cy="259045"/>
    <xdr:sp macro="" textlink="">
      <xdr:nvSpPr>
        <xdr:cNvPr id="187" name="【一般廃棄物処理施設】&#10;有形固定資産減価償却率最大値テキスト"/>
        <xdr:cNvSpPr txBox="1"/>
      </xdr:nvSpPr>
      <xdr:spPr>
        <a:xfrm>
          <a:off x="16408400" y="600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36</xdr:row>
      <xdr:rowOff>53340</xdr:rowOff>
    </xdr:from>
    <xdr:to>
      <xdr:col>23</xdr:col>
      <xdr:colOff>606425</xdr:colOff>
      <xdr:row>36</xdr:row>
      <xdr:rowOff>53340</xdr:rowOff>
    </xdr:to>
    <xdr:cxnSp macro="">
      <xdr:nvCxnSpPr>
        <xdr:cNvPr id="188" name="直線コネクタ 187"/>
        <xdr:cNvCxnSpPr/>
      </xdr:nvCxnSpPr>
      <xdr:spPr>
        <a:xfrm>
          <a:off x="16230600" y="622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38117</xdr:rowOff>
    </xdr:from>
    <xdr:ext cx="405111" cy="259045"/>
    <xdr:sp macro="" textlink="">
      <xdr:nvSpPr>
        <xdr:cNvPr id="189" name="【一般廃棄物処理施設】&#10;有形固定資産減価償却率平均値テキスト"/>
        <xdr:cNvSpPr txBox="1"/>
      </xdr:nvSpPr>
      <xdr:spPr>
        <a:xfrm>
          <a:off x="16408400" y="672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59690</xdr:rowOff>
    </xdr:from>
    <xdr:to>
      <xdr:col>23</xdr:col>
      <xdr:colOff>568325</xdr:colOff>
      <xdr:row>39</xdr:row>
      <xdr:rowOff>161290</xdr:rowOff>
    </xdr:to>
    <xdr:sp macro="" textlink="">
      <xdr:nvSpPr>
        <xdr:cNvPr id="190" name="フローチャート : 判断 189"/>
        <xdr:cNvSpPr/>
      </xdr:nvSpPr>
      <xdr:spPr>
        <a:xfrm>
          <a:off x="16268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170180</xdr:rowOff>
    </xdr:from>
    <xdr:to>
      <xdr:col>22</xdr:col>
      <xdr:colOff>415925</xdr:colOff>
      <xdr:row>40</xdr:row>
      <xdr:rowOff>100330</xdr:rowOff>
    </xdr:to>
    <xdr:sp macro="" textlink="">
      <xdr:nvSpPr>
        <xdr:cNvPr id="191" name="フローチャート : 判断 190"/>
        <xdr:cNvSpPr/>
      </xdr:nvSpPr>
      <xdr:spPr>
        <a:xfrm>
          <a:off x="15430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91457</xdr:rowOff>
    </xdr:from>
    <xdr:ext cx="405111" cy="259045"/>
    <xdr:sp macro="" textlink="">
      <xdr:nvSpPr>
        <xdr:cNvPr id="192" name="n_1aveValue【一般廃棄物処理施設】&#10;有形固定資産減価償却率"/>
        <xdr:cNvSpPr txBox="1"/>
      </xdr:nvSpPr>
      <xdr:spPr>
        <a:xfrm>
          <a:off x="15266043"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93" name="テキスト ボックス 19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94" name="テキスト ボックス 19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95" name="テキスト ボックス 19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96" name="テキスト ボックス 19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97" name="テキスト ボックス 19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93980</xdr:rowOff>
    </xdr:from>
    <xdr:to>
      <xdr:col>22</xdr:col>
      <xdr:colOff>415925</xdr:colOff>
      <xdr:row>34</xdr:row>
      <xdr:rowOff>24130</xdr:rowOff>
    </xdr:to>
    <xdr:sp macro="" textlink="">
      <xdr:nvSpPr>
        <xdr:cNvPr id="198" name="円/楕円 197"/>
        <xdr:cNvSpPr/>
      </xdr:nvSpPr>
      <xdr:spPr>
        <a:xfrm>
          <a:off x="154305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40657</xdr:rowOff>
    </xdr:from>
    <xdr:ext cx="405111" cy="259045"/>
    <xdr:sp macro="" textlink="">
      <xdr:nvSpPr>
        <xdr:cNvPr id="199" name="n_1mainValue【一般廃棄物処理施設】&#10;有形固定資産減価償却率"/>
        <xdr:cNvSpPr txBox="1"/>
      </xdr:nvSpPr>
      <xdr:spPr>
        <a:xfrm>
          <a:off x="15266043" y="55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00" name="正方形/長方形 1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01" name="正方形/長方形 2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02" name="正方形/長方形 2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03" name="正方形/長方形 2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04" name="正方形/長方形 2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05" name="正方形/長方形 2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06" name="正方形/長方形 2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07" name="正方形/長方形 2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08" name="テキスト ボックス 2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09" name="直線コネクタ 2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10" name="直線コネクタ 20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11" name="テキスト ボックス 21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12" name="直線コネクタ 21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13" name="テキスト ボックス 21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14" name="直線コネクタ 21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15" name="テキスト ボックス 21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16" name="直線コネクタ 21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17" name="テキスト ボックス 21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18" name="直線コネクタ 2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19" name="テキスト ボックス 21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2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221" name="直線コネクタ 220"/>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222" name="【一般廃棄物処理施設】&#10;一人当たり有形固定資産（償却資産）額最小値テキスト"/>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223" name="直線コネクタ 222"/>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224" name="【一般廃棄物処理施設】&#10;一人当たり有形固定資産（償却資産）額最大値テキスト"/>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225" name="直線コネクタ 224"/>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226" name="【一般廃棄物処理施設】&#10;一人当たり有形固定資産（償却資産）額平均値テキスト"/>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227" name="フローチャート : 判断 226"/>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118125</xdr:rowOff>
    </xdr:from>
    <xdr:to>
      <xdr:col>31</xdr:col>
      <xdr:colOff>85725</xdr:colOff>
      <xdr:row>37</xdr:row>
      <xdr:rowOff>48275</xdr:rowOff>
    </xdr:to>
    <xdr:sp macro="" textlink="">
      <xdr:nvSpPr>
        <xdr:cNvPr id="228" name="フローチャート : 判断 227"/>
        <xdr:cNvSpPr/>
      </xdr:nvSpPr>
      <xdr:spPr>
        <a:xfrm>
          <a:off x="21272500" y="62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64802</xdr:rowOff>
    </xdr:from>
    <xdr:ext cx="599010" cy="259045"/>
    <xdr:sp macro="" textlink="">
      <xdr:nvSpPr>
        <xdr:cNvPr id="229" name="n_1aveValue【一般廃棄物処理施設】&#10;一人当たり有形固定資産（償却資産）額"/>
        <xdr:cNvSpPr txBox="1"/>
      </xdr:nvSpPr>
      <xdr:spPr>
        <a:xfrm>
          <a:off x="21011094" y="606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30" name="テキスト ボックス 2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31" name="テキスト ボックス 2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32" name="テキスト ボックス 2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33" name="テキスト ボックス 2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34" name="テキスト ボックス 2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34572</xdr:rowOff>
    </xdr:from>
    <xdr:to>
      <xdr:col>31</xdr:col>
      <xdr:colOff>85725</xdr:colOff>
      <xdr:row>40</xdr:row>
      <xdr:rowOff>136172</xdr:rowOff>
    </xdr:to>
    <xdr:sp macro="" textlink="">
      <xdr:nvSpPr>
        <xdr:cNvPr id="235" name="円/楕円 234"/>
        <xdr:cNvSpPr/>
      </xdr:nvSpPr>
      <xdr:spPr>
        <a:xfrm>
          <a:off x="21272500" y="68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127299</xdr:rowOff>
    </xdr:from>
    <xdr:ext cx="534377" cy="259045"/>
    <xdr:sp macro="" textlink="">
      <xdr:nvSpPr>
        <xdr:cNvPr id="236" name="n_1mainValue【一般廃棄物処理施設】&#10;一人当たり有形固定資産（償却資産）額"/>
        <xdr:cNvSpPr txBox="1"/>
      </xdr:nvSpPr>
      <xdr:spPr>
        <a:xfrm>
          <a:off x="21043411" y="698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37" name="正方形/長方形 2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8" name="正方形/長方形 2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9" name="正方形/長方形 2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0" name="正方形/長方形 2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1" name="正方形/長方形 2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2" name="正方形/長方形 2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3" name="正方形/長方形 2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4" name="正方形/長方形 2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5" name="テキスト ボックス 2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6" name="直線コネクタ 2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7" name="テキスト ボックス 24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248" name="直線コネクタ 24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249" name="テキスト ボックス 24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250" name="直線コネクタ 24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251" name="テキスト ボックス 25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252" name="直線コネクタ 25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253" name="テキスト ボックス 25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254" name="直線コネクタ 25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255" name="テキスト ボックス 25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256" name="直線コネクタ 25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257" name="テキスト ボックス 25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258" name="直線コネクタ 25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259" name="テキスト ボックス 25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60" name="直線コネクタ 25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61" name="テキスト ボックス 26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39188</xdr:rowOff>
    </xdr:from>
    <xdr:to>
      <xdr:col>23</xdr:col>
      <xdr:colOff>516889</xdr:colOff>
      <xdr:row>62</xdr:row>
      <xdr:rowOff>16328</xdr:rowOff>
    </xdr:to>
    <xdr:cxnSp macro="">
      <xdr:nvCxnSpPr>
        <xdr:cNvPr id="263" name="直線コネクタ 262"/>
        <xdr:cNvCxnSpPr/>
      </xdr:nvCxnSpPr>
      <xdr:spPr>
        <a:xfrm flipV="1">
          <a:off x="16318864" y="96403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20155</xdr:rowOff>
    </xdr:from>
    <xdr:ext cx="405111" cy="259045"/>
    <xdr:sp macro="" textlink="">
      <xdr:nvSpPr>
        <xdr:cNvPr id="264" name="【保健センター・保健所】&#10;有形固定資産減価償却率最小値テキスト"/>
        <xdr:cNvSpPr txBox="1"/>
      </xdr:nvSpPr>
      <xdr:spPr>
        <a:xfrm>
          <a:off x="16408400" y="1065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62</xdr:row>
      <xdr:rowOff>16328</xdr:rowOff>
    </xdr:from>
    <xdr:to>
      <xdr:col>23</xdr:col>
      <xdr:colOff>606425</xdr:colOff>
      <xdr:row>62</xdr:row>
      <xdr:rowOff>16328</xdr:rowOff>
    </xdr:to>
    <xdr:cxnSp macro="">
      <xdr:nvCxnSpPr>
        <xdr:cNvPr id="265" name="直線コネクタ 264"/>
        <xdr:cNvCxnSpPr/>
      </xdr:nvCxnSpPr>
      <xdr:spPr>
        <a:xfrm>
          <a:off x="16230600" y="1064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157315</xdr:rowOff>
    </xdr:from>
    <xdr:ext cx="405111" cy="259045"/>
    <xdr:sp macro="" textlink="">
      <xdr:nvSpPr>
        <xdr:cNvPr id="266" name="【保健センター・保健所】&#10;有形固定資産減価償却率最大値テキスト"/>
        <xdr:cNvSpPr txBox="1"/>
      </xdr:nvSpPr>
      <xdr:spPr>
        <a:xfrm>
          <a:off x="164084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39188</xdr:rowOff>
    </xdr:from>
    <xdr:to>
      <xdr:col>23</xdr:col>
      <xdr:colOff>606425</xdr:colOff>
      <xdr:row>56</xdr:row>
      <xdr:rowOff>39188</xdr:rowOff>
    </xdr:to>
    <xdr:cxnSp macro="">
      <xdr:nvCxnSpPr>
        <xdr:cNvPr id="267" name="直線コネクタ 266"/>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95811</xdr:rowOff>
    </xdr:from>
    <xdr:ext cx="405111" cy="259045"/>
    <xdr:sp macro="" textlink="">
      <xdr:nvSpPr>
        <xdr:cNvPr id="268" name="【保健センター・保健所】&#10;有形固定資産減価償却率平均値テキスト"/>
        <xdr:cNvSpPr txBox="1"/>
      </xdr:nvSpPr>
      <xdr:spPr>
        <a:xfrm>
          <a:off x="16408400" y="10211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117384</xdr:rowOff>
    </xdr:from>
    <xdr:to>
      <xdr:col>23</xdr:col>
      <xdr:colOff>568325</xdr:colOff>
      <xdr:row>60</xdr:row>
      <xdr:rowOff>47534</xdr:rowOff>
    </xdr:to>
    <xdr:sp macro="" textlink="">
      <xdr:nvSpPr>
        <xdr:cNvPr id="269" name="フローチャート : 判断 268"/>
        <xdr:cNvSpPr/>
      </xdr:nvSpPr>
      <xdr:spPr>
        <a:xfrm>
          <a:off x="162687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146776</xdr:rowOff>
    </xdr:from>
    <xdr:to>
      <xdr:col>22</xdr:col>
      <xdr:colOff>415925</xdr:colOff>
      <xdr:row>60</xdr:row>
      <xdr:rowOff>76926</xdr:rowOff>
    </xdr:to>
    <xdr:sp macro="" textlink="">
      <xdr:nvSpPr>
        <xdr:cNvPr id="270" name="フローチャート : 判断 269"/>
        <xdr:cNvSpPr/>
      </xdr:nvSpPr>
      <xdr:spPr>
        <a:xfrm>
          <a:off x="15430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93453</xdr:rowOff>
    </xdr:from>
    <xdr:ext cx="405111" cy="259045"/>
    <xdr:sp macro="" textlink="">
      <xdr:nvSpPr>
        <xdr:cNvPr id="271" name="n_1aveValue【保健センター・保健所】&#10;有形固定資産減価償却率"/>
        <xdr:cNvSpPr txBox="1"/>
      </xdr:nvSpPr>
      <xdr:spPr>
        <a:xfrm>
          <a:off x="15266043"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72" name="テキスト ボックス 2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3" name="テキスト ボックス 2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4" name="テキスト ボックス 2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5" name="テキスト ボックス 2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6" name="テキスト ボックス 2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14515</xdr:rowOff>
    </xdr:from>
    <xdr:to>
      <xdr:col>22</xdr:col>
      <xdr:colOff>415925</xdr:colOff>
      <xdr:row>64</xdr:row>
      <xdr:rowOff>116115</xdr:rowOff>
    </xdr:to>
    <xdr:sp macro="" textlink="">
      <xdr:nvSpPr>
        <xdr:cNvPr id="277" name="円/楕円 276"/>
        <xdr:cNvSpPr/>
      </xdr:nvSpPr>
      <xdr:spPr>
        <a:xfrm>
          <a:off x="15430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107242</xdr:rowOff>
    </xdr:from>
    <xdr:ext cx="405111" cy="259045"/>
    <xdr:sp macro="" textlink="">
      <xdr:nvSpPr>
        <xdr:cNvPr id="278" name="n_1mainValue【保健センター・保健所】&#10;有形固定資産減価償却率"/>
        <xdr:cNvSpPr txBox="1"/>
      </xdr:nvSpPr>
      <xdr:spPr>
        <a:xfrm>
          <a:off x="15266043" y="1108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9" name="正方形/長方形 2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80" name="正方形/長方形 2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1" name="正方形/長方形 2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2" name="正方形/長方形 2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3" name="正方形/長方形 2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4" name="正方形/長方形 2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5" name="正方形/長方形 2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6" name="正方形/長方形 2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7" name="テキスト ボックス 2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8" name="直線コネクタ 2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89" name="テキスト ボックス 2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90" name="直線コネクタ 28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91" name="テキスト ボックス 29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92" name="直線コネクタ 29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93" name="テキスト ボックス 29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94" name="直線コネクタ 29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95" name="テキスト ボックス 29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96" name="直線コネクタ 29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97" name="テキスト ボックス 29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98" name="直線コネクタ 29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99" name="テキスト ボックス 29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00" name="直線コネクタ 2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01" name="テキスト ボックス 3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89535</xdr:rowOff>
    </xdr:from>
    <xdr:to>
      <xdr:col>32</xdr:col>
      <xdr:colOff>186689</xdr:colOff>
      <xdr:row>64</xdr:row>
      <xdr:rowOff>142875</xdr:rowOff>
    </xdr:to>
    <xdr:cxnSp macro="">
      <xdr:nvCxnSpPr>
        <xdr:cNvPr id="303" name="直線コネクタ 302"/>
        <xdr:cNvCxnSpPr/>
      </xdr:nvCxnSpPr>
      <xdr:spPr>
        <a:xfrm flipV="1">
          <a:off x="22160864" y="9519285"/>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146702</xdr:rowOff>
    </xdr:from>
    <xdr:ext cx="469744" cy="259045"/>
    <xdr:sp macro="" textlink="">
      <xdr:nvSpPr>
        <xdr:cNvPr id="304" name="【保健センター・保健所】&#10;一人当たり面積最小値テキスト"/>
        <xdr:cNvSpPr txBox="1"/>
      </xdr:nvSpPr>
      <xdr:spPr>
        <a:xfrm>
          <a:off x="22250400" y="111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64</xdr:row>
      <xdr:rowOff>142875</xdr:rowOff>
    </xdr:from>
    <xdr:to>
      <xdr:col>32</xdr:col>
      <xdr:colOff>276225</xdr:colOff>
      <xdr:row>64</xdr:row>
      <xdr:rowOff>142875</xdr:rowOff>
    </xdr:to>
    <xdr:cxnSp macro="">
      <xdr:nvCxnSpPr>
        <xdr:cNvPr id="305" name="直線コネクタ 304"/>
        <xdr:cNvCxnSpPr/>
      </xdr:nvCxnSpPr>
      <xdr:spPr>
        <a:xfrm>
          <a:off x="22072600" y="1111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36212</xdr:rowOff>
    </xdr:from>
    <xdr:ext cx="469744" cy="259045"/>
    <xdr:sp macro="" textlink="">
      <xdr:nvSpPr>
        <xdr:cNvPr id="306" name="【保健センター・保健所】&#10;一人当たり面積最大値テキスト"/>
        <xdr:cNvSpPr txBox="1"/>
      </xdr:nvSpPr>
      <xdr:spPr>
        <a:xfrm>
          <a:off x="22250400" y="92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89535</xdr:rowOff>
    </xdr:from>
    <xdr:to>
      <xdr:col>32</xdr:col>
      <xdr:colOff>276225</xdr:colOff>
      <xdr:row>55</xdr:row>
      <xdr:rowOff>89535</xdr:rowOff>
    </xdr:to>
    <xdr:cxnSp macro="">
      <xdr:nvCxnSpPr>
        <xdr:cNvPr id="307" name="直線コネクタ 306"/>
        <xdr:cNvCxnSpPr/>
      </xdr:nvCxnSpPr>
      <xdr:spPr>
        <a:xfrm>
          <a:off x="22072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64787</xdr:rowOff>
    </xdr:from>
    <xdr:ext cx="469744" cy="259045"/>
    <xdr:sp macro="" textlink="">
      <xdr:nvSpPr>
        <xdr:cNvPr id="308" name="【保健センター・保健所】&#10;一人当たり面積平均値テキスト"/>
        <xdr:cNvSpPr txBox="1"/>
      </xdr:nvSpPr>
      <xdr:spPr>
        <a:xfrm>
          <a:off x="222504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309" name="フローチャート : 判断 308"/>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33020</xdr:rowOff>
    </xdr:from>
    <xdr:to>
      <xdr:col>31</xdr:col>
      <xdr:colOff>85725</xdr:colOff>
      <xdr:row>62</xdr:row>
      <xdr:rowOff>134620</xdr:rowOff>
    </xdr:to>
    <xdr:sp macro="" textlink="">
      <xdr:nvSpPr>
        <xdr:cNvPr id="310" name="フローチャート : 判断 309"/>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125747</xdr:rowOff>
    </xdr:from>
    <xdr:ext cx="469744" cy="259045"/>
    <xdr:sp macro="" textlink="">
      <xdr:nvSpPr>
        <xdr:cNvPr id="311" name="n_1aveValue【保健センター・保健所】&#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12" name="テキスト ボックス 3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3" name="テキスト ボックス 3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4" name="テキスト ボックス 3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5" name="テキスト ボックス 3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6" name="テキスト ボックス 3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132080</xdr:rowOff>
    </xdr:from>
    <xdr:to>
      <xdr:col>31</xdr:col>
      <xdr:colOff>85725</xdr:colOff>
      <xdr:row>58</xdr:row>
      <xdr:rowOff>62230</xdr:rowOff>
    </xdr:to>
    <xdr:sp macro="" textlink="">
      <xdr:nvSpPr>
        <xdr:cNvPr id="317" name="円/楕円 316"/>
        <xdr:cNvSpPr/>
      </xdr:nvSpPr>
      <xdr:spPr>
        <a:xfrm>
          <a:off x="21272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78757</xdr:rowOff>
    </xdr:from>
    <xdr:ext cx="469744" cy="259045"/>
    <xdr:sp macro="" textlink="">
      <xdr:nvSpPr>
        <xdr:cNvPr id="318" name="n_1mainValue【保健センター・保健所】&#10;一人当たり面積"/>
        <xdr:cNvSpPr txBox="1"/>
      </xdr:nvSpPr>
      <xdr:spPr>
        <a:xfrm>
          <a:off x="21075727" y="967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0.774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9" name="正方形/長方形 3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0" name="正方形/長方形 3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1" name="正方形/長方形 3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2" name="正方形/長方形 3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3" name="正方形/長方形 3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4" name="正方形/長方形 3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5" name="正方形/長方形 3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6" name="正方形/長方形 3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7" name="正方形/長方形 3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8" name="正方形/長方形 3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9" name="正方形/長方形 3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30" name="正方形/長方形 3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31" name="正方形/長方形 3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32" name="正方形/長方形 3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3" name="正方形/長方形 3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4" name="正方形/長方形 3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5" name="正方形/長方形 3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6" name="正方形/長方形 3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7" name="正方形/長方形 3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8" name="正方形/長方形 3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9" name="正方形/長方形 3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0" name="正方形/長方形 3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1" name="正方形/長方形 3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2" name="正方形/長方形 3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3" name="テキスト ボックス 3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4" name="直線コネクタ 3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45" name="テキスト ボックス 34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46" name="直線コネクタ 3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7" name="テキスト ボックス 34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8" name="直線コネクタ 3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49" name="テキスト ボックス 3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50" name="直線コネクタ 3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51" name="テキスト ボックス 3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52" name="直線コネクタ 3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53" name="テキスト ボックス 3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4" name="直線コネクタ 3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5" name="テキスト ボックス 35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6" name="直線コネクタ 3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7" name="テキスト ボックス 35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359" name="直線コネクタ 358"/>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360"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361" name="直線コネクタ 36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362"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363" name="直線コネクタ 362"/>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364"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365" name="フローチャート : 判断 364"/>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366" name="フローチャート : 判断 365"/>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162577</xdr:rowOff>
    </xdr:from>
    <xdr:ext cx="405111" cy="259045"/>
    <xdr:sp macro="" textlink="">
      <xdr:nvSpPr>
        <xdr:cNvPr id="367" name="n_1aveValue【庁舎】&#10;有形固定資産減価償却率"/>
        <xdr:cNvSpPr txBox="1"/>
      </xdr:nvSpPr>
      <xdr:spPr>
        <a:xfrm>
          <a:off x="15266043"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8" name="テキスト ボックス 3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9" name="テキスト ボックス 3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0" name="テキスト ボックス 3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1" name="テキスト ボックス 3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2" name="テキスト ボックス 3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135889</xdr:rowOff>
    </xdr:from>
    <xdr:to>
      <xdr:col>22</xdr:col>
      <xdr:colOff>415925</xdr:colOff>
      <xdr:row>105</xdr:row>
      <xdr:rowOff>66039</xdr:rowOff>
    </xdr:to>
    <xdr:sp macro="" textlink="">
      <xdr:nvSpPr>
        <xdr:cNvPr id="373" name="円/楕円 372"/>
        <xdr:cNvSpPr/>
      </xdr:nvSpPr>
      <xdr:spPr>
        <a:xfrm>
          <a:off x="15430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57166</xdr:rowOff>
    </xdr:from>
    <xdr:ext cx="405111" cy="259045"/>
    <xdr:sp macro="" textlink="">
      <xdr:nvSpPr>
        <xdr:cNvPr id="374" name="n_1mainValue【庁舎】&#10;有形固定資産減価償却率"/>
        <xdr:cNvSpPr txBox="1"/>
      </xdr:nvSpPr>
      <xdr:spPr>
        <a:xfrm>
          <a:off x="15266043"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5" name="正方形/長方形 3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6" name="正方形/長方形 3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7" name="正方形/長方形 3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8" name="正方形/長方形 3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9" name="正方形/長方形 3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0" name="正方形/長方形 3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1" name="正方形/長方形 3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2" name="正方形/長方形 3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3" name="テキスト ボックス 3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4" name="直線コネクタ 3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85" name="直線コネクタ 38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86" name="テキスト ボックス 38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87" name="直線コネクタ 38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88" name="テキスト ボックス 38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89" name="直線コネクタ 38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90" name="テキスト ボックス 38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91" name="直線コネクタ 39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92" name="テキスト ボックス 39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3" name="直線コネクタ 3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4" name="テキスト ボックス 3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396" name="直線コネクタ 395"/>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397"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398" name="直線コネクタ 397"/>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399"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400" name="直線コネクタ 399"/>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401"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402" name="フローチャート : 判断 401"/>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403" name="フローチャート : 判断 402"/>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83838</xdr:rowOff>
    </xdr:from>
    <xdr:ext cx="469744" cy="259045"/>
    <xdr:sp macro="" textlink="">
      <xdr:nvSpPr>
        <xdr:cNvPr id="404" name="n_1aveValue【庁舎】&#10;一人当たり面積"/>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5" name="テキスト ボックス 4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6" name="テキスト ボックス 4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7" name="テキスト ボックス 4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8" name="テキスト ボックス 4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9" name="テキスト ボックス 4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163474</xdr:rowOff>
    </xdr:from>
    <xdr:to>
      <xdr:col>31</xdr:col>
      <xdr:colOff>85725</xdr:colOff>
      <xdr:row>103</xdr:row>
      <xdr:rowOff>93624</xdr:rowOff>
    </xdr:to>
    <xdr:sp macro="" textlink="">
      <xdr:nvSpPr>
        <xdr:cNvPr id="410" name="円/楕円 409"/>
        <xdr:cNvSpPr/>
      </xdr:nvSpPr>
      <xdr:spPr>
        <a:xfrm>
          <a:off x="21272500" y="1765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110151</xdr:rowOff>
    </xdr:from>
    <xdr:ext cx="469744" cy="259045"/>
    <xdr:sp macro="" textlink="">
      <xdr:nvSpPr>
        <xdr:cNvPr id="411" name="n_1mainValue【庁舎】&#10;一人当たり面積"/>
        <xdr:cNvSpPr txBox="1"/>
      </xdr:nvSpPr>
      <xdr:spPr>
        <a:xfrm>
          <a:off x="21075727" y="1742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2" name="正方形/長方形 4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3" name="正方形/長方形 4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4" name="テキスト ボックス 4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保健センターの減価償却率が他団体と比べて低くなっているが、平成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年度に診療所との複合施設（鉄骨）として新築したためである。</a:t>
          </a:r>
          <a:endParaRPr lang="ja-JP" altLang="ja-JP" sz="1400">
            <a:effectLst/>
          </a:endParaRPr>
        </a:p>
        <a:p>
          <a:r>
            <a:rPr lang="ja-JP" altLang="ja-JP" sz="1100">
              <a:solidFill>
                <a:schemeClr val="dk1"/>
              </a:solidFill>
              <a:effectLst/>
              <a:latin typeface="+mn-lt"/>
              <a:ea typeface="+mn-ea"/>
              <a:cs typeface="+mn-cs"/>
            </a:rPr>
            <a:t>また、町内に</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箇所あるプールについては、耐用年数が経過しているため減価償却率が</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パーセントとなっている。（体育館は保有していない）</a:t>
          </a:r>
          <a:endParaRPr lang="ja-JP" altLang="ja-JP" sz="1400">
            <a:effectLst/>
          </a:endParaRPr>
        </a:p>
        <a:p>
          <a:r>
            <a:rPr lang="ja-JP" altLang="ja-JP" sz="1100">
              <a:solidFill>
                <a:schemeClr val="dk1"/>
              </a:solidFill>
              <a:effectLst/>
              <a:latin typeface="+mn-lt"/>
              <a:ea typeface="+mn-ea"/>
              <a:cs typeface="+mn-cs"/>
            </a:rPr>
            <a:t>一般廃棄物処理施設については、平成</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年度より広域で処理しており、新たな施設の整備を行っていないため減価償却率が高くなっている。（一時保管場所として利用）</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北海道陸別町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2,500
2,478
608.90
4,907,787
4,782,498
54,915
2,734,539
4,547,535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類似団体の平均を下回っている。</a:t>
          </a:r>
          <a:endParaRPr lang="ja-JP" altLang="ja-JP" sz="1400">
            <a:effectLst/>
          </a:endParaRPr>
        </a:p>
        <a:p>
          <a:pPr rtl="0"/>
          <a:r>
            <a:rPr lang="ja-JP" altLang="ja-JP" sz="1100" b="0" i="0" baseline="0">
              <a:solidFill>
                <a:schemeClr val="dk1"/>
              </a:solidFill>
              <a:effectLst/>
              <a:latin typeface="+mn-lt"/>
              <a:ea typeface="+mn-ea"/>
              <a:cs typeface="+mn-cs"/>
            </a:rPr>
            <a:t>今後も人口減少、高齢化の進行により、町税の収入減少が予想され、財政力指数のさらなる低下が懸念される。</a:t>
          </a:r>
          <a:endParaRPr lang="ja-JP" altLang="ja-JP" sz="1400">
            <a:effectLst/>
          </a:endParaRPr>
        </a:p>
        <a:p>
          <a:pPr rtl="0"/>
          <a:r>
            <a:rPr lang="ja-JP" altLang="ja-JP" sz="1100" b="0" i="0" baseline="0">
              <a:solidFill>
                <a:schemeClr val="dk1"/>
              </a:solidFill>
              <a:effectLst/>
              <a:latin typeface="+mn-lt"/>
              <a:ea typeface="+mn-ea"/>
              <a:cs typeface="+mn-cs"/>
            </a:rPr>
            <a:t>行政運営の効率化による歳出削減に努め、財政の健全化を図っていく。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29972</xdr:rowOff>
    </xdr:from>
    <xdr:to>
      <xdr:col>7</xdr:col>
      <xdr:colOff>152400</xdr:colOff>
      <xdr:row>44</xdr:row>
      <xdr:rowOff>39624</xdr:rowOff>
    </xdr:to>
    <xdr:cxnSp macro="">
      <xdr:nvCxnSpPr>
        <xdr:cNvPr id="65" name="直線コネクタ 64"/>
        <xdr:cNvCxnSpPr/>
      </xdr:nvCxnSpPr>
      <xdr:spPr>
        <a:xfrm flipV="1">
          <a:off x="4114800" y="75737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39624</xdr:rowOff>
    </xdr:from>
    <xdr:to>
      <xdr:col>6</xdr:col>
      <xdr:colOff>0</xdr:colOff>
      <xdr:row>44</xdr:row>
      <xdr:rowOff>39624</xdr:rowOff>
    </xdr:to>
    <xdr:cxnSp macro="">
      <xdr:nvCxnSpPr>
        <xdr:cNvPr id="68" name="直線コネクタ 67"/>
        <xdr:cNvCxnSpPr/>
      </xdr:nvCxnSpPr>
      <xdr:spPr>
        <a:xfrm>
          <a:off x="3225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39624</xdr:rowOff>
    </xdr:from>
    <xdr:to>
      <xdr:col>4</xdr:col>
      <xdr:colOff>482600</xdr:colOff>
      <xdr:row>44</xdr:row>
      <xdr:rowOff>39624</xdr:rowOff>
    </xdr:to>
    <xdr:cxnSp macro="">
      <xdr:nvCxnSpPr>
        <xdr:cNvPr id="71" name="直線コネクタ 70"/>
        <xdr:cNvCxnSpPr/>
      </xdr:nvCxnSpPr>
      <xdr:spPr>
        <a:xfrm>
          <a:off x="2336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29972</xdr:rowOff>
    </xdr:from>
    <xdr:to>
      <xdr:col>3</xdr:col>
      <xdr:colOff>279400</xdr:colOff>
      <xdr:row>44</xdr:row>
      <xdr:rowOff>39624</xdr:rowOff>
    </xdr:to>
    <xdr:cxnSp macro="">
      <xdr:nvCxnSpPr>
        <xdr:cNvPr id="74" name="直線コネクタ 73"/>
        <xdr:cNvCxnSpPr/>
      </xdr:nvCxnSpPr>
      <xdr:spPr>
        <a:xfrm>
          <a:off x="1447800" y="75737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150622</xdr:rowOff>
    </xdr:from>
    <xdr:to>
      <xdr:col>7</xdr:col>
      <xdr:colOff>203200</xdr:colOff>
      <xdr:row>44</xdr:row>
      <xdr:rowOff>80772</xdr:rowOff>
    </xdr:to>
    <xdr:sp macro="" textlink="">
      <xdr:nvSpPr>
        <xdr:cNvPr id="84" name="円/楕円 83"/>
        <xdr:cNvSpPr/>
      </xdr:nvSpPr>
      <xdr:spPr>
        <a:xfrm>
          <a:off x="49022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160274</xdr:rowOff>
    </xdr:from>
    <xdr:to>
      <xdr:col>6</xdr:col>
      <xdr:colOff>50800</xdr:colOff>
      <xdr:row>44</xdr:row>
      <xdr:rowOff>90424</xdr:rowOff>
    </xdr:to>
    <xdr:sp macro="" textlink="">
      <xdr:nvSpPr>
        <xdr:cNvPr id="86" name="円/楕円 85"/>
        <xdr:cNvSpPr/>
      </xdr:nvSpPr>
      <xdr:spPr>
        <a:xfrm>
          <a:off x="4064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75201</xdr:rowOff>
    </xdr:from>
    <xdr:ext cx="736600" cy="259045"/>
    <xdr:sp macro="" textlink="">
      <xdr:nvSpPr>
        <xdr:cNvPr id="87" name="テキスト ボックス 86"/>
        <xdr:cNvSpPr txBox="1"/>
      </xdr:nvSpPr>
      <xdr:spPr>
        <a:xfrm>
          <a:off x="3733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160274</xdr:rowOff>
    </xdr:from>
    <xdr:to>
      <xdr:col>4</xdr:col>
      <xdr:colOff>533400</xdr:colOff>
      <xdr:row>44</xdr:row>
      <xdr:rowOff>90424</xdr:rowOff>
    </xdr:to>
    <xdr:sp macro="" textlink="">
      <xdr:nvSpPr>
        <xdr:cNvPr id="88" name="円/楕円 87"/>
        <xdr:cNvSpPr/>
      </xdr:nvSpPr>
      <xdr:spPr>
        <a:xfrm>
          <a:off x="3175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75201</xdr:rowOff>
    </xdr:from>
    <xdr:ext cx="762000" cy="259045"/>
    <xdr:sp macro="" textlink="">
      <xdr:nvSpPr>
        <xdr:cNvPr id="89" name="テキスト ボックス 88"/>
        <xdr:cNvSpPr txBox="1"/>
      </xdr:nvSpPr>
      <xdr:spPr>
        <a:xfrm>
          <a:off x="2844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160274</xdr:rowOff>
    </xdr:from>
    <xdr:to>
      <xdr:col>3</xdr:col>
      <xdr:colOff>330200</xdr:colOff>
      <xdr:row>44</xdr:row>
      <xdr:rowOff>90424</xdr:rowOff>
    </xdr:to>
    <xdr:sp macro="" textlink="">
      <xdr:nvSpPr>
        <xdr:cNvPr id="90" name="円/楕円 89"/>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75201</xdr:rowOff>
    </xdr:from>
    <xdr:ext cx="762000" cy="259045"/>
    <xdr:sp macro="" textlink="">
      <xdr:nvSpPr>
        <xdr:cNvPr id="91" name="テキスト ボックス 90"/>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150622</xdr:rowOff>
    </xdr:from>
    <xdr:to>
      <xdr:col>2</xdr:col>
      <xdr:colOff>127000</xdr:colOff>
      <xdr:row>44</xdr:row>
      <xdr:rowOff>80772</xdr:rowOff>
    </xdr:to>
    <xdr:sp macro="" textlink="">
      <xdr:nvSpPr>
        <xdr:cNvPr id="92" name="円/楕円 91"/>
        <xdr:cNvSpPr/>
      </xdr:nvSpPr>
      <xdr:spPr>
        <a:xfrm>
          <a:off x="1397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65549</xdr:rowOff>
    </xdr:from>
    <xdr:ext cx="762000" cy="259045"/>
    <xdr:sp macro="" textlink="">
      <xdr:nvSpPr>
        <xdr:cNvPr id="93" name="テキスト ボックス 92"/>
        <xdr:cNvSpPr txBox="1"/>
      </xdr:nvSpPr>
      <xdr:spPr>
        <a:xfrm>
          <a:off x="1066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今後においては、扶助費の増加が見込まれるなど、経常収支比率の増加要因を含んでいるが、歳出の点検、見直しを徹底し、経常経費の縮小を図る。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167640</xdr:rowOff>
    </xdr:from>
    <xdr:to>
      <xdr:col>7</xdr:col>
      <xdr:colOff>152400</xdr:colOff>
      <xdr:row>62</xdr:row>
      <xdr:rowOff>6531</xdr:rowOff>
    </xdr:to>
    <xdr:cxnSp macro="">
      <xdr:nvCxnSpPr>
        <xdr:cNvPr id="130" name="直線コネクタ 129"/>
        <xdr:cNvCxnSpPr/>
      </xdr:nvCxnSpPr>
      <xdr:spPr>
        <a:xfrm flipV="1">
          <a:off x="4114800" y="1062609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6531</xdr:rowOff>
    </xdr:from>
    <xdr:to>
      <xdr:col>6</xdr:col>
      <xdr:colOff>0</xdr:colOff>
      <xdr:row>62</xdr:row>
      <xdr:rowOff>68580</xdr:rowOff>
    </xdr:to>
    <xdr:cxnSp macro="">
      <xdr:nvCxnSpPr>
        <xdr:cNvPr id="133" name="直線コネクタ 132"/>
        <xdr:cNvCxnSpPr/>
      </xdr:nvCxnSpPr>
      <xdr:spPr>
        <a:xfrm flipV="1">
          <a:off x="3225800" y="1063643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61685</xdr:rowOff>
    </xdr:from>
    <xdr:to>
      <xdr:col>4</xdr:col>
      <xdr:colOff>482600</xdr:colOff>
      <xdr:row>62</xdr:row>
      <xdr:rowOff>68580</xdr:rowOff>
    </xdr:to>
    <xdr:cxnSp macro="">
      <xdr:nvCxnSpPr>
        <xdr:cNvPr id="136" name="直線コネクタ 135"/>
        <xdr:cNvCxnSpPr/>
      </xdr:nvCxnSpPr>
      <xdr:spPr>
        <a:xfrm>
          <a:off x="2336800" y="1069158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6531</xdr:rowOff>
    </xdr:from>
    <xdr:to>
      <xdr:col>3</xdr:col>
      <xdr:colOff>279400</xdr:colOff>
      <xdr:row>62</xdr:row>
      <xdr:rowOff>61685</xdr:rowOff>
    </xdr:to>
    <xdr:cxnSp macro="">
      <xdr:nvCxnSpPr>
        <xdr:cNvPr id="139" name="直線コネクタ 138"/>
        <xdr:cNvCxnSpPr/>
      </xdr:nvCxnSpPr>
      <xdr:spPr>
        <a:xfrm>
          <a:off x="1447800" y="10636431"/>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116840</xdr:rowOff>
    </xdr:from>
    <xdr:to>
      <xdr:col>7</xdr:col>
      <xdr:colOff>203200</xdr:colOff>
      <xdr:row>62</xdr:row>
      <xdr:rowOff>46990</xdr:rowOff>
    </xdr:to>
    <xdr:sp macro="" textlink="">
      <xdr:nvSpPr>
        <xdr:cNvPr id="149" name="円/楕円 148"/>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133367</xdr:rowOff>
    </xdr:from>
    <xdr:ext cx="762000" cy="259045"/>
    <xdr:sp macro="" textlink="">
      <xdr:nvSpPr>
        <xdr:cNvPr id="150"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127181</xdr:rowOff>
    </xdr:from>
    <xdr:to>
      <xdr:col>6</xdr:col>
      <xdr:colOff>50800</xdr:colOff>
      <xdr:row>62</xdr:row>
      <xdr:rowOff>57331</xdr:rowOff>
    </xdr:to>
    <xdr:sp macro="" textlink="">
      <xdr:nvSpPr>
        <xdr:cNvPr id="151" name="円/楕円 150"/>
        <xdr:cNvSpPr/>
      </xdr:nvSpPr>
      <xdr:spPr>
        <a:xfrm>
          <a:off x="4064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67508</xdr:rowOff>
    </xdr:from>
    <xdr:ext cx="736600" cy="259045"/>
    <xdr:sp macro="" textlink="">
      <xdr:nvSpPr>
        <xdr:cNvPr id="152" name="テキスト ボックス 151"/>
        <xdr:cNvSpPr txBox="1"/>
      </xdr:nvSpPr>
      <xdr:spPr>
        <a:xfrm>
          <a:off x="3733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17780</xdr:rowOff>
    </xdr:from>
    <xdr:to>
      <xdr:col>4</xdr:col>
      <xdr:colOff>533400</xdr:colOff>
      <xdr:row>62</xdr:row>
      <xdr:rowOff>119380</xdr:rowOff>
    </xdr:to>
    <xdr:sp macro="" textlink="">
      <xdr:nvSpPr>
        <xdr:cNvPr id="153" name="円/楕円 152"/>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129557</xdr:rowOff>
    </xdr:from>
    <xdr:ext cx="762000" cy="259045"/>
    <xdr:sp macro="" textlink="">
      <xdr:nvSpPr>
        <xdr:cNvPr id="154" name="テキスト ボックス 153"/>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10885</xdr:rowOff>
    </xdr:from>
    <xdr:to>
      <xdr:col>3</xdr:col>
      <xdr:colOff>330200</xdr:colOff>
      <xdr:row>62</xdr:row>
      <xdr:rowOff>112485</xdr:rowOff>
    </xdr:to>
    <xdr:sp macro="" textlink="">
      <xdr:nvSpPr>
        <xdr:cNvPr id="155" name="円/楕円 154"/>
        <xdr:cNvSpPr/>
      </xdr:nvSpPr>
      <xdr:spPr>
        <a:xfrm>
          <a:off x="2286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122662</xdr:rowOff>
    </xdr:from>
    <xdr:ext cx="762000" cy="259045"/>
    <xdr:sp macro="" textlink="">
      <xdr:nvSpPr>
        <xdr:cNvPr id="156" name="テキスト ボックス 155"/>
        <xdr:cNvSpPr txBox="1"/>
      </xdr:nvSpPr>
      <xdr:spPr>
        <a:xfrm>
          <a:off x="1955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127181</xdr:rowOff>
    </xdr:from>
    <xdr:to>
      <xdr:col>2</xdr:col>
      <xdr:colOff>127000</xdr:colOff>
      <xdr:row>62</xdr:row>
      <xdr:rowOff>57331</xdr:rowOff>
    </xdr:to>
    <xdr:sp macro="" textlink="">
      <xdr:nvSpPr>
        <xdr:cNvPr id="157" name="円/楕円 156"/>
        <xdr:cNvSpPr/>
      </xdr:nvSpPr>
      <xdr:spPr>
        <a:xfrm>
          <a:off x="1397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67508</xdr:rowOff>
    </xdr:from>
    <xdr:ext cx="762000" cy="259045"/>
    <xdr:sp macro="" textlink="">
      <xdr:nvSpPr>
        <xdr:cNvPr id="158" name="テキスト ボックス 157"/>
        <xdr:cNvSpPr txBox="1"/>
      </xdr:nvSpPr>
      <xdr:spPr>
        <a:xfrm>
          <a:off x="1066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[564,933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類似団体平均を上回っている。</a:t>
          </a:r>
          <a:endParaRPr lang="ja-JP" altLang="ja-JP" sz="1400">
            <a:effectLst/>
          </a:endParaRPr>
        </a:p>
        <a:p>
          <a:pPr rtl="0"/>
          <a:r>
            <a:rPr lang="ja-JP" altLang="ja-JP" sz="1100" b="0" i="0" baseline="0">
              <a:solidFill>
                <a:schemeClr val="dk1"/>
              </a:solidFill>
              <a:effectLst/>
              <a:latin typeface="+mn-lt"/>
              <a:ea typeface="+mn-ea"/>
              <a:cs typeface="+mn-cs"/>
            </a:rPr>
            <a:t>今後高齢化に伴う、専門職員の給与や賃金の増加が見込まれる中で、事務事業の見直しによる歳出削減等で財政の健全化を努める必要がある。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77922</xdr:rowOff>
    </xdr:from>
    <xdr:to>
      <xdr:col>7</xdr:col>
      <xdr:colOff>152400</xdr:colOff>
      <xdr:row>83</xdr:row>
      <xdr:rowOff>161999</xdr:rowOff>
    </xdr:to>
    <xdr:cxnSp macro="">
      <xdr:nvCxnSpPr>
        <xdr:cNvPr id="194" name="直線コネクタ 193"/>
        <xdr:cNvCxnSpPr/>
      </xdr:nvCxnSpPr>
      <xdr:spPr>
        <a:xfrm>
          <a:off x="4114800" y="14308272"/>
          <a:ext cx="838200" cy="8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50715</xdr:rowOff>
    </xdr:from>
    <xdr:to>
      <xdr:col>6</xdr:col>
      <xdr:colOff>0</xdr:colOff>
      <xdr:row>83</xdr:row>
      <xdr:rowOff>77922</xdr:rowOff>
    </xdr:to>
    <xdr:cxnSp macro="">
      <xdr:nvCxnSpPr>
        <xdr:cNvPr id="197" name="直線コネクタ 196"/>
        <xdr:cNvCxnSpPr/>
      </xdr:nvCxnSpPr>
      <xdr:spPr>
        <a:xfrm>
          <a:off x="3225800" y="14281065"/>
          <a:ext cx="889000" cy="2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6327</xdr:rowOff>
    </xdr:from>
    <xdr:to>
      <xdr:col>4</xdr:col>
      <xdr:colOff>482600</xdr:colOff>
      <xdr:row>83</xdr:row>
      <xdr:rowOff>50715</xdr:rowOff>
    </xdr:to>
    <xdr:cxnSp macro="">
      <xdr:nvCxnSpPr>
        <xdr:cNvPr id="200" name="直線コネクタ 199"/>
        <xdr:cNvCxnSpPr/>
      </xdr:nvCxnSpPr>
      <xdr:spPr>
        <a:xfrm>
          <a:off x="2336800" y="14236677"/>
          <a:ext cx="889000" cy="4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147242</xdr:rowOff>
    </xdr:from>
    <xdr:to>
      <xdr:col>3</xdr:col>
      <xdr:colOff>279400</xdr:colOff>
      <xdr:row>83</xdr:row>
      <xdr:rowOff>6327</xdr:rowOff>
    </xdr:to>
    <xdr:cxnSp macro="">
      <xdr:nvCxnSpPr>
        <xdr:cNvPr id="203" name="直線コネクタ 202"/>
        <xdr:cNvCxnSpPr/>
      </xdr:nvCxnSpPr>
      <xdr:spPr>
        <a:xfrm>
          <a:off x="1447800" y="14206142"/>
          <a:ext cx="8890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111199</xdr:rowOff>
    </xdr:from>
    <xdr:to>
      <xdr:col>7</xdr:col>
      <xdr:colOff>203200</xdr:colOff>
      <xdr:row>84</xdr:row>
      <xdr:rowOff>41349</xdr:rowOff>
    </xdr:to>
    <xdr:sp macro="" textlink="">
      <xdr:nvSpPr>
        <xdr:cNvPr id="213" name="円/楕円 212"/>
        <xdr:cNvSpPr/>
      </xdr:nvSpPr>
      <xdr:spPr>
        <a:xfrm>
          <a:off x="4902200" y="1434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83276</xdr:rowOff>
    </xdr:from>
    <xdr:ext cx="762000" cy="259045"/>
    <xdr:sp macro="" textlink="">
      <xdr:nvSpPr>
        <xdr:cNvPr id="214" name="人件費・物件費等の状況該当値テキスト"/>
        <xdr:cNvSpPr txBox="1"/>
      </xdr:nvSpPr>
      <xdr:spPr>
        <a:xfrm>
          <a:off x="5041900" y="1431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564,933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27122</xdr:rowOff>
    </xdr:from>
    <xdr:to>
      <xdr:col>6</xdr:col>
      <xdr:colOff>50800</xdr:colOff>
      <xdr:row>83</xdr:row>
      <xdr:rowOff>128722</xdr:rowOff>
    </xdr:to>
    <xdr:sp macro="" textlink="">
      <xdr:nvSpPr>
        <xdr:cNvPr id="215" name="円/楕円 214"/>
        <xdr:cNvSpPr/>
      </xdr:nvSpPr>
      <xdr:spPr>
        <a:xfrm>
          <a:off x="4064000" y="1425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113499</xdr:rowOff>
    </xdr:from>
    <xdr:ext cx="736600" cy="259045"/>
    <xdr:sp macro="" textlink="">
      <xdr:nvSpPr>
        <xdr:cNvPr id="216" name="テキスト ボックス 215"/>
        <xdr:cNvSpPr txBox="1"/>
      </xdr:nvSpPr>
      <xdr:spPr>
        <a:xfrm>
          <a:off x="3733800" y="1434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491,762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171365</xdr:rowOff>
    </xdr:from>
    <xdr:to>
      <xdr:col>4</xdr:col>
      <xdr:colOff>533400</xdr:colOff>
      <xdr:row>83</xdr:row>
      <xdr:rowOff>101515</xdr:rowOff>
    </xdr:to>
    <xdr:sp macro="" textlink="">
      <xdr:nvSpPr>
        <xdr:cNvPr id="217" name="円/楕円 216"/>
        <xdr:cNvSpPr/>
      </xdr:nvSpPr>
      <xdr:spPr>
        <a:xfrm>
          <a:off x="3175000" y="142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86292</xdr:rowOff>
    </xdr:from>
    <xdr:ext cx="762000" cy="259045"/>
    <xdr:sp macro="" textlink="">
      <xdr:nvSpPr>
        <xdr:cNvPr id="218" name="テキスト ボックス 217"/>
        <xdr:cNvSpPr txBox="1"/>
      </xdr:nvSpPr>
      <xdr:spPr>
        <a:xfrm>
          <a:off x="2844800" y="143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468,084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126977</xdr:rowOff>
    </xdr:from>
    <xdr:to>
      <xdr:col>3</xdr:col>
      <xdr:colOff>330200</xdr:colOff>
      <xdr:row>83</xdr:row>
      <xdr:rowOff>57127</xdr:rowOff>
    </xdr:to>
    <xdr:sp macro="" textlink="">
      <xdr:nvSpPr>
        <xdr:cNvPr id="219" name="円/楕円 218"/>
        <xdr:cNvSpPr/>
      </xdr:nvSpPr>
      <xdr:spPr>
        <a:xfrm>
          <a:off x="2286000" y="1418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41904</xdr:rowOff>
    </xdr:from>
    <xdr:ext cx="762000" cy="259045"/>
    <xdr:sp macro="" textlink="">
      <xdr:nvSpPr>
        <xdr:cNvPr id="220" name="テキスト ボックス 219"/>
        <xdr:cNvSpPr txBox="1"/>
      </xdr:nvSpPr>
      <xdr:spPr>
        <a:xfrm>
          <a:off x="1955800" y="1427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429,453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96442</xdr:rowOff>
    </xdr:from>
    <xdr:to>
      <xdr:col>2</xdr:col>
      <xdr:colOff>127000</xdr:colOff>
      <xdr:row>83</xdr:row>
      <xdr:rowOff>26592</xdr:rowOff>
    </xdr:to>
    <xdr:sp macro="" textlink="">
      <xdr:nvSpPr>
        <xdr:cNvPr id="221" name="円/楕円 220"/>
        <xdr:cNvSpPr/>
      </xdr:nvSpPr>
      <xdr:spPr>
        <a:xfrm>
          <a:off x="1397000" y="1415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11369</xdr:rowOff>
    </xdr:from>
    <xdr:ext cx="762000" cy="259045"/>
    <xdr:sp macro="" textlink="">
      <xdr:nvSpPr>
        <xdr:cNvPr id="222" name="テキスト ボックス 221"/>
        <xdr:cNvSpPr txBox="1"/>
      </xdr:nvSpPr>
      <xdr:spPr>
        <a:xfrm>
          <a:off x="1066800" y="1424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402,880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類似団体の平均を上回っている。</a:t>
          </a:r>
          <a:endParaRPr lang="ja-JP" altLang="ja-JP" sz="1400">
            <a:effectLst/>
          </a:endParaRPr>
        </a:p>
        <a:p>
          <a:pPr rtl="0"/>
          <a:r>
            <a:rPr lang="ja-JP" altLang="ja-JP" sz="1100" b="0" i="0" baseline="0">
              <a:solidFill>
                <a:schemeClr val="dk1"/>
              </a:solidFill>
              <a:effectLst/>
              <a:latin typeface="+mn-lt"/>
              <a:ea typeface="+mn-ea"/>
              <a:cs typeface="+mn-cs"/>
            </a:rPr>
            <a:t>適正水準の維持を図っていく。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166878</xdr:rowOff>
    </xdr:from>
    <xdr:to>
      <xdr:col>24</xdr:col>
      <xdr:colOff>558800</xdr:colOff>
      <xdr:row>86</xdr:row>
      <xdr:rowOff>43687</xdr:rowOff>
    </xdr:to>
    <xdr:cxnSp macro="">
      <xdr:nvCxnSpPr>
        <xdr:cNvPr id="254" name="直線コネクタ 253"/>
        <xdr:cNvCxnSpPr/>
      </xdr:nvCxnSpPr>
      <xdr:spPr>
        <a:xfrm flipV="1">
          <a:off x="16179800" y="14740128"/>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34037</xdr:rowOff>
    </xdr:from>
    <xdr:to>
      <xdr:col>23</xdr:col>
      <xdr:colOff>406400</xdr:colOff>
      <xdr:row>86</xdr:row>
      <xdr:rowOff>43687</xdr:rowOff>
    </xdr:to>
    <xdr:cxnSp macro="">
      <xdr:nvCxnSpPr>
        <xdr:cNvPr id="257" name="直線コネクタ 256"/>
        <xdr:cNvCxnSpPr/>
      </xdr:nvCxnSpPr>
      <xdr:spPr>
        <a:xfrm>
          <a:off x="15290800" y="14778737"/>
          <a:ext cx="8890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14732</xdr:rowOff>
    </xdr:from>
    <xdr:to>
      <xdr:col>22</xdr:col>
      <xdr:colOff>203200</xdr:colOff>
      <xdr:row>86</xdr:row>
      <xdr:rowOff>34037</xdr:rowOff>
    </xdr:to>
    <xdr:cxnSp macro="">
      <xdr:nvCxnSpPr>
        <xdr:cNvPr id="260" name="直線コネクタ 259"/>
        <xdr:cNvCxnSpPr/>
      </xdr:nvCxnSpPr>
      <xdr:spPr>
        <a:xfrm>
          <a:off x="14401800" y="14759432"/>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14732</xdr:rowOff>
    </xdr:from>
    <xdr:to>
      <xdr:col>21</xdr:col>
      <xdr:colOff>0</xdr:colOff>
      <xdr:row>88</xdr:row>
      <xdr:rowOff>48261</xdr:rowOff>
    </xdr:to>
    <xdr:cxnSp macro="">
      <xdr:nvCxnSpPr>
        <xdr:cNvPr id="263" name="直線コネクタ 262"/>
        <xdr:cNvCxnSpPr/>
      </xdr:nvCxnSpPr>
      <xdr:spPr>
        <a:xfrm flipV="1">
          <a:off x="13512800" y="14759432"/>
          <a:ext cx="889000" cy="3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73" name="円/楕円 272"/>
        <xdr:cNvSpPr/>
      </xdr:nvSpPr>
      <xdr:spPr>
        <a:xfrm>
          <a:off x="169672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88155</xdr:rowOff>
    </xdr:from>
    <xdr:ext cx="762000" cy="259045"/>
    <xdr:sp macro="" textlink="">
      <xdr:nvSpPr>
        <xdr:cNvPr id="274" name="給与水準   （国との比較）該当値テキスト"/>
        <xdr:cNvSpPr txBox="1"/>
      </xdr:nvSpPr>
      <xdr:spPr>
        <a:xfrm>
          <a:off x="17106900" y="1466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164337</xdr:rowOff>
    </xdr:from>
    <xdr:to>
      <xdr:col>23</xdr:col>
      <xdr:colOff>457200</xdr:colOff>
      <xdr:row>86</xdr:row>
      <xdr:rowOff>94487</xdr:rowOff>
    </xdr:to>
    <xdr:sp macro="" textlink="">
      <xdr:nvSpPr>
        <xdr:cNvPr id="275" name="円/楕円 274"/>
        <xdr:cNvSpPr/>
      </xdr:nvSpPr>
      <xdr:spPr>
        <a:xfrm>
          <a:off x="16129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79264</xdr:rowOff>
    </xdr:from>
    <xdr:ext cx="736600" cy="259045"/>
    <xdr:sp macro="" textlink="">
      <xdr:nvSpPr>
        <xdr:cNvPr id="276" name="テキスト ボックス 275"/>
        <xdr:cNvSpPr txBox="1"/>
      </xdr:nvSpPr>
      <xdr:spPr>
        <a:xfrm>
          <a:off x="15798800" y="1482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154687</xdr:rowOff>
    </xdr:from>
    <xdr:to>
      <xdr:col>22</xdr:col>
      <xdr:colOff>254000</xdr:colOff>
      <xdr:row>86</xdr:row>
      <xdr:rowOff>84837</xdr:rowOff>
    </xdr:to>
    <xdr:sp macro="" textlink="">
      <xdr:nvSpPr>
        <xdr:cNvPr id="277" name="円/楕円 276"/>
        <xdr:cNvSpPr/>
      </xdr:nvSpPr>
      <xdr:spPr>
        <a:xfrm>
          <a:off x="15240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69614</xdr:rowOff>
    </xdr:from>
    <xdr:ext cx="762000" cy="259045"/>
    <xdr:sp macro="" textlink="">
      <xdr:nvSpPr>
        <xdr:cNvPr id="278" name="テキスト ボックス 277"/>
        <xdr:cNvSpPr txBox="1"/>
      </xdr:nvSpPr>
      <xdr:spPr>
        <a:xfrm>
          <a:off x="14909800" y="1481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135382</xdr:rowOff>
    </xdr:from>
    <xdr:to>
      <xdr:col>21</xdr:col>
      <xdr:colOff>50800</xdr:colOff>
      <xdr:row>86</xdr:row>
      <xdr:rowOff>65532</xdr:rowOff>
    </xdr:to>
    <xdr:sp macro="" textlink="">
      <xdr:nvSpPr>
        <xdr:cNvPr id="279" name="円/楕円 278"/>
        <xdr:cNvSpPr/>
      </xdr:nvSpPr>
      <xdr:spPr>
        <a:xfrm>
          <a:off x="14351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50309</xdr:rowOff>
    </xdr:from>
    <xdr:ext cx="762000" cy="259045"/>
    <xdr:sp macro="" textlink="">
      <xdr:nvSpPr>
        <xdr:cNvPr id="280" name="テキスト ボックス 279"/>
        <xdr:cNvSpPr txBox="1"/>
      </xdr:nvSpPr>
      <xdr:spPr>
        <a:xfrm>
          <a:off x="14020800" y="1479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1" name="円/楕円 280"/>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82" name="テキスト ボックス 281"/>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類似団体の平均を上回っている。今後も高齢化に対応する専門職員の配置などが想定されるが、今後も適正な定員管理のもと、健全な行政運営を行う。</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3302</xdr:rowOff>
    </xdr:from>
    <xdr:to>
      <xdr:col>24</xdr:col>
      <xdr:colOff>558800</xdr:colOff>
      <xdr:row>63</xdr:row>
      <xdr:rowOff>10541</xdr:rowOff>
    </xdr:to>
    <xdr:cxnSp macro="">
      <xdr:nvCxnSpPr>
        <xdr:cNvPr id="314" name="直線コネクタ 313"/>
        <xdr:cNvCxnSpPr/>
      </xdr:nvCxnSpPr>
      <xdr:spPr>
        <a:xfrm flipV="1">
          <a:off x="16179800" y="10804652"/>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5"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129146</xdr:rowOff>
    </xdr:from>
    <xdr:to>
      <xdr:col>23</xdr:col>
      <xdr:colOff>406400</xdr:colOff>
      <xdr:row>63</xdr:row>
      <xdr:rowOff>10541</xdr:rowOff>
    </xdr:to>
    <xdr:cxnSp macro="">
      <xdr:nvCxnSpPr>
        <xdr:cNvPr id="317" name="直線コネクタ 316"/>
        <xdr:cNvCxnSpPr/>
      </xdr:nvCxnSpPr>
      <xdr:spPr>
        <a:xfrm>
          <a:off x="15290800" y="10759046"/>
          <a:ext cx="8890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9" name="テキスト ボックス 318"/>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116116</xdr:rowOff>
    </xdr:from>
    <xdr:to>
      <xdr:col>22</xdr:col>
      <xdr:colOff>203200</xdr:colOff>
      <xdr:row>62</xdr:row>
      <xdr:rowOff>129146</xdr:rowOff>
    </xdr:to>
    <xdr:cxnSp macro="">
      <xdr:nvCxnSpPr>
        <xdr:cNvPr id="320" name="直線コネクタ 319"/>
        <xdr:cNvCxnSpPr/>
      </xdr:nvCxnSpPr>
      <xdr:spPr>
        <a:xfrm>
          <a:off x="14401800" y="10746016"/>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2" name="テキスト ボックス 321"/>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107671</xdr:rowOff>
    </xdr:from>
    <xdr:to>
      <xdr:col>21</xdr:col>
      <xdr:colOff>0</xdr:colOff>
      <xdr:row>62</xdr:row>
      <xdr:rowOff>116116</xdr:rowOff>
    </xdr:to>
    <xdr:cxnSp macro="">
      <xdr:nvCxnSpPr>
        <xdr:cNvPr id="323" name="直線コネクタ 322"/>
        <xdr:cNvCxnSpPr/>
      </xdr:nvCxnSpPr>
      <xdr:spPr>
        <a:xfrm>
          <a:off x="13512800" y="10737571"/>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5" name="テキスト ボックス 324"/>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7" name="テキスト ボックス 326"/>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123952</xdr:rowOff>
    </xdr:from>
    <xdr:to>
      <xdr:col>24</xdr:col>
      <xdr:colOff>609600</xdr:colOff>
      <xdr:row>63</xdr:row>
      <xdr:rowOff>54102</xdr:rowOff>
    </xdr:to>
    <xdr:sp macro="" textlink="">
      <xdr:nvSpPr>
        <xdr:cNvPr id="333" name="円/楕円 332"/>
        <xdr:cNvSpPr/>
      </xdr:nvSpPr>
      <xdr:spPr>
        <a:xfrm>
          <a:off x="16967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96029</xdr:rowOff>
    </xdr:from>
    <xdr:ext cx="762000" cy="259045"/>
    <xdr:sp macro="" textlink="">
      <xdr:nvSpPr>
        <xdr:cNvPr id="334" name="定員管理の状況該当値テキスト"/>
        <xdr:cNvSpPr txBox="1"/>
      </xdr:nvSpPr>
      <xdr:spPr>
        <a:xfrm>
          <a:off x="17106900" y="1072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131191</xdr:rowOff>
    </xdr:from>
    <xdr:to>
      <xdr:col>23</xdr:col>
      <xdr:colOff>457200</xdr:colOff>
      <xdr:row>63</xdr:row>
      <xdr:rowOff>61341</xdr:rowOff>
    </xdr:to>
    <xdr:sp macro="" textlink="">
      <xdr:nvSpPr>
        <xdr:cNvPr id="335" name="円/楕円 334"/>
        <xdr:cNvSpPr/>
      </xdr:nvSpPr>
      <xdr:spPr>
        <a:xfrm>
          <a:off x="16129000" y="1076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46118</xdr:rowOff>
    </xdr:from>
    <xdr:ext cx="736600" cy="259045"/>
    <xdr:sp macro="" textlink="">
      <xdr:nvSpPr>
        <xdr:cNvPr id="336" name="テキスト ボックス 335"/>
        <xdr:cNvSpPr txBox="1"/>
      </xdr:nvSpPr>
      <xdr:spPr>
        <a:xfrm>
          <a:off x="15798800" y="10847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78346</xdr:rowOff>
    </xdr:from>
    <xdr:to>
      <xdr:col>22</xdr:col>
      <xdr:colOff>254000</xdr:colOff>
      <xdr:row>63</xdr:row>
      <xdr:rowOff>8496</xdr:rowOff>
    </xdr:to>
    <xdr:sp macro="" textlink="">
      <xdr:nvSpPr>
        <xdr:cNvPr id="337" name="円/楕円 336"/>
        <xdr:cNvSpPr/>
      </xdr:nvSpPr>
      <xdr:spPr>
        <a:xfrm>
          <a:off x="15240000" y="1070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164723</xdr:rowOff>
    </xdr:from>
    <xdr:ext cx="762000" cy="259045"/>
    <xdr:sp macro="" textlink="">
      <xdr:nvSpPr>
        <xdr:cNvPr id="338" name="テキスト ボックス 337"/>
        <xdr:cNvSpPr txBox="1"/>
      </xdr:nvSpPr>
      <xdr:spPr>
        <a:xfrm>
          <a:off x="14909800" y="1079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65316</xdr:rowOff>
    </xdr:from>
    <xdr:to>
      <xdr:col>21</xdr:col>
      <xdr:colOff>50800</xdr:colOff>
      <xdr:row>62</xdr:row>
      <xdr:rowOff>166916</xdr:rowOff>
    </xdr:to>
    <xdr:sp macro="" textlink="">
      <xdr:nvSpPr>
        <xdr:cNvPr id="339" name="円/楕円 338"/>
        <xdr:cNvSpPr/>
      </xdr:nvSpPr>
      <xdr:spPr>
        <a:xfrm>
          <a:off x="14351000" y="1069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151693</xdr:rowOff>
    </xdr:from>
    <xdr:ext cx="762000" cy="259045"/>
    <xdr:sp macro="" textlink="">
      <xdr:nvSpPr>
        <xdr:cNvPr id="340" name="テキスト ボックス 339"/>
        <xdr:cNvSpPr txBox="1"/>
      </xdr:nvSpPr>
      <xdr:spPr>
        <a:xfrm>
          <a:off x="14020800" y="1078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56871</xdr:rowOff>
    </xdr:from>
    <xdr:to>
      <xdr:col>19</xdr:col>
      <xdr:colOff>533400</xdr:colOff>
      <xdr:row>62</xdr:row>
      <xdr:rowOff>158471</xdr:rowOff>
    </xdr:to>
    <xdr:sp macro="" textlink="">
      <xdr:nvSpPr>
        <xdr:cNvPr id="341" name="円/楕円 340"/>
        <xdr:cNvSpPr/>
      </xdr:nvSpPr>
      <xdr:spPr>
        <a:xfrm>
          <a:off x="13462000" y="1068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143248</xdr:rowOff>
    </xdr:from>
    <xdr:ext cx="762000" cy="259045"/>
    <xdr:sp macro="" textlink="">
      <xdr:nvSpPr>
        <xdr:cNvPr id="342" name="テキスト ボックス 341"/>
        <xdr:cNvSpPr txBox="1"/>
      </xdr:nvSpPr>
      <xdr:spPr>
        <a:xfrm>
          <a:off x="13131800" y="1077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類似団体の平均を下回っている。</a:t>
          </a:r>
          <a:endParaRPr lang="ja-JP" altLang="ja-JP" sz="1400">
            <a:effectLst/>
          </a:endParaRPr>
        </a:p>
        <a:p>
          <a:pPr rtl="0"/>
          <a:r>
            <a:rPr lang="ja-JP" altLang="ja-JP" sz="1100" b="0" i="0" baseline="0">
              <a:solidFill>
                <a:schemeClr val="dk1"/>
              </a:solidFill>
              <a:effectLst/>
              <a:latin typeface="+mn-lt"/>
              <a:ea typeface="+mn-ea"/>
              <a:cs typeface="+mn-cs"/>
            </a:rPr>
            <a:t>今後も起債事業の取捨選択を厳しく行ない、借入額、起債残高の減少を心がける。また、基本的に、過疎債や辺地債などの、後年度財政措置のある起債の借り入れを基本とし、後年度の負担を増やさぬよう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32766</xdr:rowOff>
    </xdr:from>
    <xdr:to>
      <xdr:col>24</xdr:col>
      <xdr:colOff>558800</xdr:colOff>
      <xdr:row>41</xdr:row>
      <xdr:rowOff>42418</xdr:rowOff>
    </xdr:to>
    <xdr:cxnSp macro="">
      <xdr:nvCxnSpPr>
        <xdr:cNvPr id="373" name="直線コネクタ 372"/>
        <xdr:cNvCxnSpPr/>
      </xdr:nvCxnSpPr>
      <xdr:spPr>
        <a:xfrm>
          <a:off x="16179800" y="70622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32766</xdr:rowOff>
    </xdr:from>
    <xdr:to>
      <xdr:col>23</xdr:col>
      <xdr:colOff>406400</xdr:colOff>
      <xdr:row>41</xdr:row>
      <xdr:rowOff>47244</xdr:rowOff>
    </xdr:to>
    <xdr:cxnSp macro="">
      <xdr:nvCxnSpPr>
        <xdr:cNvPr id="376" name="直線コネクタ 375"/>
        <xdr:cNvCxnSpPr/>
      </xdr:nvCxnSpPr>
      <xdr:spPr>
        <a:xfrm flipV="1">
          <a:off x="15290800" y="706221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47244</xdr:rowOff>
    </xdr:from>
    <xdr:to>
      <xdr:col>22</xdr:col>
      <xdr:colOff>203200</xdr:colOff>
      <xdr:row>41</xdr:row>
      <xdr:rowOff>81026</xdr:rowOff>
    </xdr:to>
    <xdr:cxnSp macro="">
      <xdr:nvCxnSpPr>
        <xdr:cNvPr id="379" name="直線コネクタ 378"/>
        <xdr:cNvCxnSpPr/>
      </xdr:nvCxnSpPr>
      <xdr:spPr>
        <a:xfrm flipV="1">
          <a:off x="14401800" y="70766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81026</xdr:rowOff>
    </xdr:from>
    <xdr:to>
      <xdr:col>21</xdr:col>
      <xdr:colOff>0</xdr:colOff>
      <xdr:row>41</xdr:row>
      <xdr:rowOff>114808</xdr:rowOff>
    </xdr:to>
    <xdr:cxnSp macro="">
      <xdr:nvCxnSpPr>
        <xdr:cNvPr id="382" name="直線コネクタ 381"/>
        <xdr:cNvCxnSpPr/>
      </xdr:nvCxnSpPr>
      <xdr:spPr>
        <a:xfrm flipV="1">
          <a:off x="13512800" y="711047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6" name="テキスト ボックス 385"/>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163068</xdr:rowOff>
    </xdr:from>
    <xdr:to>
      <xdr:col>24</xdr:col>
      <xdr:colOff>609600</xdr:colOff>
      <xdr:row>41</xdr:row>
      <xdr:rowOff>93218</xdr:rowOff>
    </xdr:to>
    <xdr:sp macro="" textlink="">
      <xdr:nvSpPr>
        <xdr:cNvPr id="392" name="円/楕円 391"/>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8145</xdr:rowOff>
    </xdr:from>
    <xdr:ext cx="762000" cy="259045"/>
    <xdr:sp macro="" textlink="">
      <xdr:nvSpPr>
        <xdr:cNvPr id="393" name="公債費負担の状況該当値テキスト"/>
        <xdr:cNvSpPr txBox="1"/>
      </xdr:nvSpPr>
      <xdr:spPr>
        <a:xfrm>
          <a:off x="171069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153416</xdr:rowOff>
    </xdr:from>
    <xdr:to>
      <xdr:col>23</xdr:col>
      <xdr:colOff>457200</xdr:colOff>
      <xdr:row>41</xdr:row>
      <xdr:rowOff>83566</xdr:rowOff>
    </xdr:to>
    <xdr:sp macro="" textlink="">
      <xdr:nvSpPr>
        <xdr:cNvPr id="394" name="円/楕円 393"/>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93743</xdr:rowOff>
    </xdr:from>
    <xdr:ext cx="736600" cy="259045"/>
    <xdr:sp macro="" textlink="">
      <xdr:nvSpPr>
        <xdr:cNvPr id="395" name="テキスト ボックス 394"/>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167894</xdr:rowOff>
    </xdr:from>
    <xdr:to>
      <xdr:col>22</xdr:col>
      <xdr:colOff>254000</xdr:colOff>
      <xdr:row>41</xdr:row>
      <xdr:rowOff>98044</xdr:rowOff>
    </xdr:to>
    <xdr:sp macro="" textlink="">
      <xdr:nvSpPr>
        <xdr:cNvPr id="396" name="円/楕円 395"/>
        <xdr:cNvSpPr/>
      </xdr:nvSpPr>
      <xdr:spPr>
        <a:xfrm>
          <a:off x="15240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108221</xdr:rowOff>
    </xdr:from>
    <xdr:ext cx="762000" cy="259045"/>
    <xdr:sp macro="" textlink="">
      <xdr:nvSpPr>
        <xdr:cNvPr id="397" name="テキスト ボックス 396"/>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30226</xdr:rowOff>
    </xdr:from>
    <xdr:to>
      <xdr:col>21</xdr:col>
      <xdr:colOff>50800</xdr:colOff>
      <xdr:row>41</xdr:row>
      <xdr:rowOff>131826</xdr:rowOff>
    </xdr:to>
    <xdr:sp macro="" textlink="">
      <xdr:nvSpPr>
        <xdr:cNvPr id="398" name="円/楕円 397"/>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142003</xdr:rowOff>
    </xdr:from>
    <xdr:ext cx="762000" cy="259045"/>
    <xdr:sp macro="" textlink="">
      <xdr:nvSpPr>
        <xdr:cNvPr id="399" name="テキスト ボックス 398"/>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64008</xdr:rowOff>
    </xdr:from>
    <xdr:to>
      <xdr:col>19</xdr:col>
      <xdr:colOff>533400</xdr:colOff>
      <xdr:row>41</xdr:row>
      <xdr:rowOff>165608</xdr:rowOff>
    </xdr:to>
    <xdr:sp macro="" textlink="">
      <xdr:nvSpPr>
        <xdr:cNvPr id="400" name="円/楕円 399"/>
        <xdr:cNvSpPr/>
      </xdr:nvSpPr>
      <xdr:spPr>
        <a:xfrm>
          <a:off x="13462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4335</xdr:rowOff>
    </xdr:from>
    <xdr:ext cx="762000" cy="259045"/>
    <xdr:sp macro="" textlink="">
      <xdr:nvSpPr>
        <xdr:cNvPr id="401" name="テキスト ボックス 400"/>
        <xdr:cNvSpPr txBox="1"/>
      </xdr:nvSpPr>
      <xdr:spPr>
        <a:xfrm>
          <a:off x="13131800" y="686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今後も将来負担を増やさぬよう、地方債残高や基金残高等を勘案しながら財政運営を行う</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北海道陸別町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2,500
2,478
608.90
4,907,787
4,782,498
54,915
2,734,539
4,547,535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類似団体の平均を下回っている。</a:t>
          </a:r>
          <a:endParaRPr lang="ja-JP" altLang="ja-JP" sz="1400">
            <a:effectLst/>
          </a:endParaRPr>
        </a:p>
        <a:p>
          <a:pPr rtl="0"/>
          <a:r>
            <a:rPr lang="ja-JP" altLang="ja-JP" sz="1100" b="0" i="0" baseline="0">
              <a:solidFill>
                <a:schemeClr val="dk1"/>
              </a:solidFill>
              <a:effectLst/>
              <a:latin typeface="+mn-lt"/>
              <a:ea typeface="+mn-ea"/>
              <a:cs typeface="+mn-cs"/>
            </a:rPr>
            <a:t>ゴミ処理業務・消防業務を一部事務組合で行うほか、ゴミ収集業務、学校校務補、スクールバス運行業務の民間委託など、事務・事業の効率化により人件費の抑制に努めている。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17272</xdr:rowOff>
    </xdr:from>
    <xdr:to>
      <xdr:col>7</xdr:col>
      <xdr:colOff>15875</xdr:colOff>
      <xdr:row>36</xdr:row>
      <xdr:rowOff>58420</xdr:rowOff>
    </xdr:to>
    <xdr:cxnSp macro="">
      <xdr:nvCxnSpPr>
        <xdr:cNvPr id="64" name="直線コネクタ 63"/>
        <xdr:cNvCxnSpPr/>
      </xdr:nvCxnSpPr>
      <xdr:spPr>
        <a:xfrm>
          <a:off x="3987800" y="61894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17272</xdr:rowOff>
    </xdr:from>
    <xdr:to>
      <xdr:col>5</xdr:col>
      <xdr:colOff>549275</xdr:colOff>
      <xdr:row>36</xdr:row>
      <xdr:rowOff>140716</xdr:rowOff>
    </xdr:to>
    <xdr:cxnSp macro="">
      <xdr:nvCxnSpPr>
        <xdr:cNvPr id="67" name="直線コネクタ 66"/>
        <xdr:cNvCxnSpPr/>
      </xdr:nvCxnSpPr>
      <xdr:spPr>
        <a:xfrm flipV="1">
          <a:off x="3098800" y="618947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62992</xdr:rowOff>
    </xdr:from>
    <xdr:to>
      <xdr:col>4</xdr:col>
      <xdr:colOff>346075</xdr:colOff>
      <xdr:row>36</xdr:row>
      <xdr:rowOff>140716</xdr:rowOff>
    </xdr:to>
    <xdr:cxnSp macro="">
      <xdr:nvCxnSpPr>
        <xdr:cNvPr id="70" name="直線コネクタ 69"/>
        <xdr:cNvCxnSpPr/>
      </xdr:nvCxnSpPr>
      <xdr:spPr>
        <a:xfrm>
          <a:off x="2209800" y="62351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44704</xdr:rowOff>
    </xdr:from>
    <xdr:to>
      <xdr:col>3</xdr:col>
      <xdr:colOff>142875</xdr:colOff>
      <xdr:row>36</xdr:row>
      <xdr:rowOff>62992</xdr:rowOff>
    </xdr:to>
    <xdr:cxnSp macro="">
      <xdr:nvCxnSpPr>
        <xdr:cNvPr id="73" name="直線コネクタ 72"/>
        <xdr:cNvCxnSpPr/>
      </xdr:nvCxnSpPr>
      <xdr:spPr>
        <a:xfrm>
          <a:off x="1320800" y="62169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3" name="円/楕円 82"/>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4"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137922</xdr:rowOff>
    </xdr:from>
    <xdr:to>
      <xdr:col>5</xdr:col>
      <xdr:colOff>600075</xdr:colOff>
      <xdr:row>36</xdr:row>
      <xdr:rowOff>68072</xdr:rowOff>
    </xdr:to>
    <xdr:sp macro="" textlink="">
      <xdr:nvSpPr>
        <xdr:cNvPr id="85" name="円/楕円 84"/>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78249</xdr:rowOff>
    </xdr:from>
    <xdr:ext cx="736600" cy="259045"/>
    <xdr:sp macro="" textlink="">
      <xdr:nvSpPr>
        <xdr:cNvPr id="86" name="テキスト ボックス 85"/>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89916</xdr:rowOff>
    </xdr:from>
    <xdr:to>
      <xdr:col>4</xdr:col>
      <xdr:colOff>396875</xdr:colOff>
      <xdr:row>37</xdr:row>
      <xdr:rowOff>20066</xdr:rowOff>
    </xdr:to>
    <xdr:sp macro="" textlink="">
      <xdr:nvSpPr>
        <xdr:cNvPr id="87" name="円/楕円 86"/>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30243</xdr:rowOff>
    </xdr:from>
    <xdr:ext cx="762000" cy="259045"/>
    <xdr:sp macro="" textlink="">
      <xdr:nvSpPr>
        <xdr:cNvPr id="88" name="テキスト ボックス 87"/>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xdr:rowOff>
    </xdr:from>
    <xdr:to>
      <xdr:col>3</xdr:col>
      <xdr:colOff>193675</xdr:colOff>
      <xdr:row>36</xdr:row>
      <xdr:rowOff>113792</xdr:rowOff>
    </xdr:to>
    <xdr:sp macro="" textlink="">
      <xdr:nvSpPr>
        <xdr:cNvPr id="89" name="円/楕円 88"/>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123969</xdr:rowOff>
    </xdr:from>
    <xdr:ext cx="762000" cy="259045"/>
    <xdr:sp macro="" textlink="">
      <xdr:nvSpPr>
        <xdr:cNvPr id="90" name="テキスト ボックス 89"/>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165354</xdr:rowOff>
    </xdr:from>
    <xdr:to>
      <xdr:col>1</xdr:col>
      <xdr:colOff>676275</xdr:colOff>
      <xdr:row>36</xdr:row>
      <xdr:rowOff>95504</xdr:rowOff>
    </xdr:to>
    <xdr:sp macro="" textlink="">
      <xdr:nvSpPr>
        <xdr:cNvPr id="91" name="円/楕円 90"/>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105681</xdr:rowOff>
    </xdr:from>
    <xdr:ext cx="762000" cy="259045"/>
    <xdr:sp macro="" textlink="">
      <xdr:nvSpPr>
        <xdr:cNvPr id="92" name="テキスト ボックス 91"/>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近年、地域おこし協力隊の雇用や地域活性化、高齢者対策に係る専門職の臨時職員雇用等により、物件費の総額が上昇しているが、旅費、需用費・役務費・委託料を必要最小限に絞り、経費の抑制に努め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130810</xdr:rowOff>
    </xdr:from>
    <xdr:to>
      <xdr:col>24</xdr:col>
      <xdr:colOff>31750</xdr:colOff>
      <xdr:row>16</xdr:row>
      <xdr:rowOff>43180</xdr:rowOff>
    </xdr:to>
    <xdr:cxnSp macro="">
      <xdr:nvCxnSpPr>
        <xdr:cNvPr id="125" name="直線コネクタ 124"/>
        <xdr:cNvCxnSpPr/>
      </xdr:nvCxnSpPr>
      <xdr:spPr>
        <a:xfrm>
          <a:off x="15671800" y="27025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130810</xdr:rowOff>
    </xdr:from>
    <xdr:to>
      <xdr:col>22</xdr:col>
      <xdr:colOff>565150</xdr:colOff>
      <xdr:row>16</xdr:row>
      <xdr:rowOff>5080</xdr:rowOff>
    </xdr:to>
    <xdr:cxnSp macro="">
      <xdr:nvCxnSpPr>
        <xdr:cNvPr id="128" name="直線コネクタ 127"/>
        <xdr:cNvCxnSpPr/>
      </xdr:nvCxnSpPr>
      <xdr:spPr>
        <a:xfrm flipV="1">
          <a:off x="14782800" y="270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24130</xdr:rowOff>
    </xdr:from>
    <xdr:to>
      <xdr:col>21</xdr:col>
      <xdr:colOff>361950</xdr:colOff>
      <xdr:row>16</xdr:row>
      <xdr:rowOff>5080</xdr:rowOff>
    </xdr:to>
    <xdr:cxnSp macro="">
      <xdr:nvCxnSpPr>
        <xdr:cNvPr id="131" name="直線コネクタ 130"/>
        <xdr:cNvCxnSpPr/>
      </xdr:nvCxnSpPr>
      <xdr:spPr>
        <a:xfrm>
          <a:off x="13893800" y="25958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104140</xdr:rowOff>
    </xdr:from>
    <xdr:to>
      <xdr:col>20</xdr:col>
      <xdr:colOff>158750</xdr:colOff>
      <xdr:row>15</xdr:row>
      <xdr:rowOff>24130</xdr:rowOff>
    </xdr:to>
    <xdr:cxnSp macro="">
      <xdr:nvCxnSpPr>
        <xdr:cNvPr id="134" name="直線コネクタ 133"/>
        <xdr:cNvCxnSpPr/>
      </xdr:nvCxnSpPr>
      <xdr:spPr>
        <a:xfrm>
          <a:off x="13004800" y="2504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163830</xdr:rowOff>
    </xdr:from>
    <xdr:to>
      <xdr:col>24</xdr:col>
      <xdr:colOff>82550</xdr:colOff>
      <xdr:row>16</xdr:row>
      <xdr:rowOff>93980</xdr:rowOff>
    </xdr:to>
    <xdr:sp macro="" textlink="">
      <xdr:nvSpPr>
        <xdr:cNvPr id="144" name="円/楕円 143"/>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8907</xdr:rowOff>
    </xdr:from>
    <xdr:ext cx="762000" cy="259045"/>
    <xdr:sp macro="" textlink="">
      <xdr:nvSpPr>
        <xdr:cNvPr id="145" name="物件費該当値テキスト"/>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80010</xdr:rowOff>
    </xdr:from>
    <xdr:to>
      <xdr:col>22</xdr:col>
      <xdr:colOff>615950</xdr:colOff>
      <xdr:row>16</xdr:row>
      <xdr:rowOff>10160</xdr:rowOff>
    </xdr:to>
    <xdr:sp macro="" textlink="">
      <xdr:nvSpPr>
        <xdr:cNvPr id="146" name="円/楕円 145"/>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20337</xdr:rowOff>
    </xdr:from>
    <xdr:ext cx="736600" cy="259045"/>
    <xdr:sp macro="" textlink="">
      <xdr:nvSpPr>
        <xdr:cNvPr id="147" name="テキスト ボックス 146"/>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125730</xdr:rowOff>
    </xdr:from>
    <xdr:to>
      <xdr:col>21</xdr:col>
      <xdr:colOff>412750</xdr:colOff>
      <xdr:row>16</xdr:row>
      <xdr:rowOff>55880</xdr:rowOff>
    </xdr:to>
    <xdr:sp macro="" textlink="">
      <xdr:nvSpPr>
        <xdr:cNvPr id="148" name="円/楕円 147"/>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49" name="テキスト ボックス 148"/>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144780</xdr:rowOff>
    </xdr:from>
    <xdr:to>
      <xdr:col>20</xdr:col>
      <xdr:colOff>209550</xdr:colOff>
      <xdr:row>15</xdr:row>
      <xdr:rowOff>74930</xdr:rowOff>
    </xdr:to>
    <xdr:sp macro="" textlink="">
      <xdr:nvSpPr>
        <xdr:cNvPr id="150" name="円/楕円 149"/>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85107</xdr:rowOff>
    </xdr:from>
    <xdr:ext cx="762000" cy="259045"/>
    <xdr:sp macro="" textlink="">
      <xdr:nvSpPr>
        <xdr:cNvPr id="151" name="テキスト ボックス 150"/>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53340</xdr:rowOff>
    </xdr:from>
    <xdr:to>
      <xdr:col>19</xdr:col>
      <xdr:colOff>6350</xdr:colOff>
      <xdr:row>14</xdr:row>
      <xdr:rowOff>154940</xdr:rowOff>
    </xdr:to>
    <xdr:sp macro="" textlink="">
      <xdr:nvSpPr>
        <xdr:cNvPr id="152" name="円/楕円 151"/>
        <xdr:cNvSpPr/>
      </xdr:nvSpPr>
      <xdr:spPr>
        <a:xfrm>
          <a:off x="12954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165117</xdr:rowOff>
    </xdr:from>
    <xdr:ext cx="762000" cy="259045"/>
    <xdr:sp macro="" textlink="">
      <xdr:nvSpPr>
        <xdr:cNvPr id="153" name="テキスト ボックス 152"/>
        <xdr:cNvSpPr txBox="1"/>
      </xdr:nvSpPr>
      <xdr:spPr>
        <a:xfrm>
          <a:off x="12623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類似団体平均と同水準となっている。</a:t>
          </a:r>
          <a:endParaRPr lang="ja-JP" altLang="ja-JP" sz="1400">
            <a:effectLst/>
          </a:endParaRPr>
        </a:p>
        <a:p>
          <a:pPr rtl="0"/>
          <a:r>
            <a:rPr lang="ja-JP" altLang="ja-JP" sz="1100" b="0" i="0" baseline="0">
              <a:solidFill>
                <a:schemeClr val="dk1"/>
              </a:solidFill>
              <a:effectLst/>
              <a:latin typeface="+mn-lt"/>
              <a:ea typeface="+mn-ea"/>
              <a:cs typeface="+mn-cs"/>
            </a:rPr>
            <a:t>国・道の制度に基づく医療扶助や障がい者支援を行っている。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110672</xdr:rowOff>
    </xdr:to>
    <xdr:cxnSp macro="">
      <xdr:nvCxnSpPr>
        <xdr:cNvPr id="187" name="直線コネクタ 186"/>
        <xdr:cNvCxnSpPr/>
      </xdr:nvCxnSpPr>
      <xdr:spPr>
        <a:xfrm flipV="1">
          <a:off x="3987800" y="93199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54</xdr:row>
      <xdr:rowOff>143328</xdr:rowOff>
    </xdr:to>
    <xdr:cxnSp macro="">
      <xdr:nvCxnSpPr>
        <xdr:cNvPr id="190" name="直線コネクタ 189"/>
        <xdr:cNvCxnSpPr/>
      </xdr:nvCxnSpPr>
      <xdr:spPr>
        <a:xfrm flipV="1">
          <a:off x="3098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54</xdr:row>
      <xdr:rowOff>143328</xdr:rowOff>
    </xdr:to>
    <xdr:cxnSp macro="">
      <xdr:nvCxnSpPr>
        <xdr:cNvPr id="193" name="直線コネクタ 192"/>
        <xdr:cNvCxnSpPr/>
      </xdr:nvCxnSpPr>
      <xdr:spPr>
        <a:xfrm>
          <a:off x="2209800" y="9401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143328</xdr:rowOff>
    </xdr:to>
    <xdr:cxnSp macro="">
      <xdr:nvCxnSpPr>
        <xdr:cNvPr id="196" name="直線コネクタ 195"/>
        <xdr:cNvCxnSpPr/>
      </xdr:nvCxnSpPr>
      <xdr:spPr>
        <a:xfrm>
          <a:off x="1320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6" name="円/楕円 205"/>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07"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59872</xdr:rowOff>
    </xdr:from>
    <xdr:to>
      <xdr:col>5</xdr:col>
      <xdr:colOff>600075</xdr:colOff>
      <xdr:row>54</xdr:row>
      <xdr:rowOff>161472</xdr:rowOff>
    </xdr:to>
    <xdr:sp macro="" textlink="">
      <xdr:nvSpPr>
        <xdr:cNvPr id="208" name="円/楕円 207"/>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199</xdr:rowOff>
    </xdr:from>
    <xdr:ext cx="736600" cy="259045"/>
    <xdr:sp macro="" textlink="">
      <xdr:nvSpPr>
        <xdr:cNvPr id="209" name="テキスト ボックス 208"/>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92528</xdr:rowOff>
    </xdr:from>
    <xdr:to>
      <xdr:col>4</xdr:col>
      <xdr:colOff>396875</xdr:colOff>
      <xdr:row>55</xdr:row>
      <xdr:rowOff>22678</xdr:rowOff>
    </xdr:to>
    <xdr:sp macro="" textlink="">
      <xdr:nvSpPr>
        <xdr:cNvPr id="210" name="円/楕円 209"/>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32855</xdr:rowOff>
    </xdr:from>
    <xdr:ext cx="762000" cy="259045"/>
    <xdr:sp macro="" textlink="">
      <xdr:nvSpPr>
        <xdr:cNvPr id="211" name="テキスト ボックス 210"/>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2" name="円/楕円 211"/>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3" name="テキスト ボックス 212"/>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4" name="円/楕円 213"/>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5" name="テキスト ボックス 21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特別会計への繰出金は、簡易水道・下水道・直営診療所・国民健康保険・介護保険・後期高齢者医療の合計に係るものである。</a:t>
          </a:r>
          <a:endParaRPr lang="ja-JP" altLang="ja-JP" sz="1400">
            <a:effectLst/>
          </a:endParaRPr>
        </a:p>
        <a:p>
          <a:pPr rtl="0"/>
          <a:r>
            <a:rPr lang="ja-JP" altLang="ja-JP" sz="1100" b="0" i="0" baseline="0">
              <a:solidFill>
                <a:schemeClr val="dk1"/>
              </a:solidFill>
              <a:effectLst/>
              <a:latin typeface="+mn-lt"/>
              <a:ea typeface="+mn-ea"/>
              <a:cs typeface="+mn-cs"/>
            </a:rPr>
            <a:t>これまで整備してきた簡易水道・下水道施設の維持管理経費や直営診療所への赤字補填的な繰出金が多額となっている。</a:t>
          </a:r>
          <a:endParaRPr lang="ja-JP" altLang="ja-JP" sz="1400">
            <a:effectLst/>
          </a:endParaRPr>
        </a:p>
        <a:p>
          <a:pPr rtl="0"/>
          <a:r>
            <a:rPr lang="ja-JP" altLang="ja-JP" sz="1100" b="0" i="0" baseline="0">
              <a:solidFill>
                <a:schemeClr val="dk1"/>
              </a:solidFill>
              <a:effectLst/>
              <a:latin typeface="+mn-lt"/>
              <a:ea typeface="+mn-ea"/>
              <a:cs typeface="+mn-cs"/>
            </a:rPr>
            <a:t>人口密度が低く、施設規模に対し利用者が少ないため、独立採算での運営が厳しいが、経費の削減を図り、普通会計の負担金を減らしていくように努める。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46990</xdr:rowOff>
    </xdr:from>
    <xdr:to>
      <xdr:col>24</xdr:col>
      <xdr:colOff>31750</xdr:colOff>
      <xdr:row>55</xdr:row>
      <xdr:rowOff>165862</xdr:rowOff>
    </xdr:to>
    <xdr:cxnSp macro="">
      <xdr:nvCxnSpPr>
        <xdr:cNvPr id="245" name="直線コネクタ 244"/>
        <xdr:cNvCxnSpPr/>
      </xdr:nvCxnSpPr>
      <xdr:spPr>
        <a:xfrm flipV="1">
          <a:off x="15671800" y="947674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88138</xdr:rowOff>
    </xdr:from>
    <xdr:to>
      <xdr:col>22</xdr:col>
      <xdr:colOff>565150</xdr:colOff>
      <xdr:row>55</xdr:row>
      <xdr:rowOff>165862</xdr:rowOff>
    </xdr:to>
    <xdr:cxnSp macro="">
      <xdr:nvCxnSpPr>
        <xdr:cNvPr id="248" name="直線コネクタ 247"/>
        <xdr:cNvCxnSpPr/>
      </xdr:nvCxnSpPr>
      <xdr:spPr>
        <a:xfrm>
          <a:off x="14782800" y="95178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88138</xdr:rowOff>
    </xdr:from>
    <xdr:to>
      <xdr:col>21</xdr:col>
      <xdr:colOff>361950</xdr:colOff>
      <xdr:row>57</xdr:row>
      <xdr:rowOff>65278</xdr:rowOff>
    </xdr:to>
    <xdr:cxnSp macro="">
      <xdr:nvCxnSpPr>
        <xdr:cNvPr id="251" name="直線コネクタ 250"/>
        <xdr:cNvCxnSpPr/>
      </xdr:nvCxnSpPr>
      <xdr:spPr>
        <a:xfrm flipV="1">
          <a:off x="13893800" y="9517888"/>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65278</xdr:rowOff>
    </xdr:from>
    <xdr:to>
      <xdr:col>20</xdr:col>
      <xdr:colOff>158750</xdr:colOff>
      <xdr:row>57</xdr:row>
      <xdr:rowOff>74422</xdr:rowOff>
    </xdr:to>
    <xdr:cxnSp macro="">
      <xdr:nvCxnSpPr>
        <xdr:cNvPr id="254" name="直線コネクタ 253"/>
        <xdr:cNvCxnSpPr/>
      </xdr:nvCxnSpPr>
      <xdr:spPr>
        <a:xfrm flipV="1">
          <a:off x="13004800" y="9837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167640</xdr:rowOff>
    </xdr:from>
    <xdr:to>
      <xdr:col>24</xdr:col>
      <xdr:colOff>82550</xdr:colOff>
      <xdr:row>55</xdr:row>
      <xdr:rowOff>97790</xdr:rowOff>
    </xdr:to>
    <xdr:sp macro="" textlink="">
      <xdr:nvSpPr>
        <xdr:cNvPr id="264" name="円/楕円 263"/>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12717</xdr:rowOff>
    </xdr:from>
    <xdr:ext cx="762000" cy="259045"/>
    <xdr:sp macro="" textlink="">
      <xdr:nvSpPr>
        <xdr:cNvPr id="265"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115062</xdr:rowOff>
    </xdr:from>
    <xdr:to>
      <xdr:col>22</xdr:col>
      <xdr:colOff>615950</xdr:colOff>
      <xdr:row>56</xdr:row>
      <xdr:rowOff>45212</xdr:rowOff>
    </xdr:to>
    <xdr:sp macro="" textlink="">
      <xdr:nvSpPr>
        <xdr:cNvPr id="266" name="円/楕円 265"/>
        <xdr:cNvSpPr/>
      </xdr:nvSpPr>
      <xdr:spPr>
        <a:xfrm>
          <a:off x="15621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55389</xdr:rowOff>
    </xdr:from>
    <xdr:ext cx="736600" cy="259045"/>
    <xdr:sp macro="" textlink="">
      <xdr:nvSpPr>
        <xdr:cNvPr id="267" name="テキスト ボックス 266"/>
        <xdr:cNvSpPr txBox="1"/>
      </xdr:nvSpPr>
      <xdr:spPr>
        <a:xfrm>
          <a:off x="15290800" y="931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37338</xdr:rowOff>
    </xdr:from>
    <xdr:to>
      <xdr:col>21</xdr:col>
      <xdr:colOff>412750</xdr:colOff>
      <xdr:row>55</xdr:row>
      <xdr:rowOff>138938</xdr:rowOff>
    </xdr:to>
    <xdr:sp macro="" textlink="">
      <xdr:nvSpPr>
        <xdr:cNvPr id="268" name="円/楕円 267"/>
        <xdr:cNvSpPr/>
      </xdr:nvSpPr>
      <xdr:spPr>
        <a:xfrm>
          <a:off x="14732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149115</xdr:rowOff>
    </xdr:from>
    <xdr:ext cx="762000" cy="259045"/>
    <xdr:sp macro="" textlink="">
      <xdr:nvSpPr>
        <xdr:cNvPr id="269" name="テキスト ボックス 268"/>
        <xdr:cNvSpPr txBox="1"/>
      </xdr:nvSpPr>
      <xdr:spPr>
        <a:xfrm>
          <a:off x="14401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14478</xdr:rowOff>
    </xdr:from>
    <xdr:to>
      <xdr:col>20</xdr:col>
      <xdr:colOff>209550</xdr:colOff>
      <xdr:row>57</xdr:row>
      <xdr:rowOff>116078</xdr:rowOff>
    </xdr:to>
    <xdr:sp macro="" textlink="">
      <xdr:nvSpPr>
        <xdr:cNvPr id="270" name="円/楕円 269"/>
        <xdr:cNvSpPr/>
      </xdr:nvSpPr>
      <xdr:spPr>
        <a:xfrm>
          <a:off x="13843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100855</xdr:rowOff>
    </xdr:from>
    <xdr:ext cx="762000" cy="259045"/>
    <xdr:sp macro="" textlink="">
      <xdr:nvSpPr>
        <xdr:cNvPr id="271" name="テキスト ボックス 270"/>
        <xdr:cNvSpPr txBox="1"/>
      </xdr:nvSpPr>
      <xdr:spPr>
        <a:xfrm>
          <a:off x="13512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23622</xdr:rowOff>
    </xdr:from>
    <xdr:to>
      <xdr:col>19</xdr:col>
      <xdr:colOff>6350</xdr:colOff>
      <xdr:row>57</xdr:row>
      <xdr:rowOff>125222</xdr:rowOff>
    </xdr:to>
    <xdr:sp macro="" textlink="">
      <xdr:nvSpPr>
        <xdr:cNvPr id="272" name="円/楕円 271"/>
        <xdr:cNvSpPr/>
      </xdr:nvSpPr>
      <xdr:spPr>
        <a:xfrm>
          <a:off x="12954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109999</xdr:rowOff>
    </xdr:from>
    <xdr:ext cx="762000" cy="259045"/>
    <xdr:sp macro="" textlink="">
      <xdr:nvSpPr>
        <xdr:cNvPr id="273" name="テキスト ボックス 272"/>
        <xdr:cNvSpPr txBox="1"/>
      </xdr:nvSpPr>
      <xdr:spPr>
        <a:xfrm>
          <a:off x="12623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主要なものは、ゴミ処理、消防業務を行っている一部事務組合への負担金と各種団体への補助金である。今後も交付団体等の事業内容を精査し、適正な執行に努める。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120142</xdr:rowOff>
    </xdr:from>
    <xdr:to>
      <xdr:col>24</xdr:col>
      <xdr:colOff>31750</xdr:colOff>
      <xdr:row>35</xdr:row>
      <xdr:rowOff>124714</xdr:rowOff>
    </xdr:to>
    <xdr:cxnSp macro="">
      <xdr:nvCxnSpPr>
        <xdr:cNvPr id="303" name="直線コネクタ 302"/>
        <xdr:cNvCxnSpPr/>
      </xdr:nvCxnSpPr>
      <xdr:spPr>
        <a:xfrm>
          <a:off x="15671800" y="61208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35</xdr:row>
      <xdr:rowOff>120142</xdr:rowOff>
    </xdr:to>
    <xdr:cxnSp macro="">
      <xdr:nvCxnSpPr>
        <xdr:cNvPr id="306" name="直線コネクタ 305"/>
        <xdr:cNvCxnSpPr/>
      </xdr:nvCxnSpPr>
      <xdr:spPr>
        <a:xfrm>
          <a:off x="14782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78994</xdr:rowOff>
    </xdr:from>
    <xdr:to>
      <xdr:col>21</xdr:col>
      <xdr:colOff>361950</xdr:colOff>
      <xdr:row>35</xdr:row>
      <xdr:rowOff>115570</xdr:rowOff>
    </xdr:to>
    <xdr:cxnSp macro="">
      <xdr:nvCxnSpPr>
        <xdr:cNvPr id="309" name="直線コネクタ 308"/>
        <xdr:cNvCxnSpPr/>
      </xdr:nvCxnSpPr>
      <xdr:spPr>
        <a:xfrm>
          <a:off x="13893800" y="60797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78994</xdr:rowOff>
    </xdr:from>
    <xdr:to>
      <xdr:col>20</xdr:col>
      <xdr:colOff>158750</xdr:colOff>
      <xdr:row>35</xdr:row>
      <xdr:rowOff>78994</xdr:rowOff>
    </xdr:to>
    <xdr:cxnSp macro="">
      <xdr:nvCxnSpPr>
        <xdr:cNvPr id="312" name="直線コネクタ 311"/>
        <xdr:cNvCxnSpPr/>
      </xdr:nvCxnSpPr>
      <xdr:spPr>
        <a:xfrm>
          <a:off x="13004800" y="6079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73914</xdr:rowOff>
    </xdr:from>
    <xdr:to>
      <xdr:col>24</xdr:col>
      <xdr:colOff>82550</xdr:colOff>
      <xdr:row>36</xdr:row>
      <xdr:rowOff>4064</xdr:rowOff>
    </xdr:to>
    <xdr:sp macro="" textlink="">
      <xdr:nvSpPr>
        <xdr:cNvPr id="322" name="円/楕円 321"/>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90441</xdr:rowOff>
    </xdr:from>
    <xdr:ext cx="762000" cy="259045"/>
    <xdr:sp macro="" textlink="">
      <xdr:nvSpPr>
        <xdr:cNvPr id="323"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69342</xdr:rowOff>
    </xdr:from>
    <xdr:to>
      <xdr:col>22</xdr:col>
      <xdr:colOff>615950</xdr:colOff>
      <xdr:row>35</xdr:row>
      <xdr:rowOff>170942</xdr:rowOff>
    </xdr:to>
    <xdr:sp macro="" textlink="">
      <xdr:nvSpPr>
        <xdr:cNvPr id="324" name="円/楕円 323"/>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9669</xdr:rowOff>
    </xdr:from>
    <xdr:ext cx="736600" cy="259045"/>
    <xdr:sp macro="" textlink="">
      <xdr:nvSpPr>
        <xdr:cNvPr id="325" name="テキスト ボックス 324"/>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64770</xdr:rowOff>
    </xdr:from>
    <xdr:to>
      <xdr:col>21</xdr:col>
      <xdr:colOff>412750</xdr:colOff>
      <xdr:row>35</xdr:row>
      <xdr:rowOff>166370</xdr:rowOff>
    </xdr:to>
    <xdr:sp macro="" textlink="">
      <xdr:nvSpPr>
        <xdr:cNvPr id="326" name="円/楕円 325"/>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5097</xdr:rowOff>
    </xdr:from>
    <xdr:ext cx="762000" cy="259045"/>
    <xdr:sp macro="" textlink="">
      <xdr:nvSpPr>
        <xdr:cNvPr id="327" name="テキスト ボックス 326"/>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28194</xdr:rowOff>
    </xdr:from>
    <xdr:to>
      <xdr:col>20</xdr:col>
      <xdr:colOff>209550</xdr:colOff>
      <xdr:row>35</xdr:row>
      <xdr:rowOff>129794</xdr:rowOff>
    </xdr:to>
    <xdr:sp macro="" textlink="">
      <xdr:nvSpPr>
        <xdr:cNvPr id="328" name="円/楕円 327"/>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139971</xdr:rowOff>
    </xdr:from>
    <xdr:ext cx="762000" cy="259045"/>
    <xdr:sp macro="" textlink="">
      <xdr:nvSpPr>
        <xdr:cNvPr id="329" name="テキスト ボックス 328"/>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28194</xdr:rowOff>
    </xdr:from>
    <xdr:to>
      <xdr:col>19</xdr:col>
      <xdr:colOff>6350</xdr:colOff>
      <xdr:row>35</xdr:row>
      <xdr:rowOff>129794</xdr:rowOff>
    </xdr:to>
    <xdr:sp macro="" textlink="">
      <xdr:nvSpPr>
        <xdr:cNvPr id="330" name="円/楕円 329"/>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139971</xdr:rowOff>
    </xdr:from>
    <xdr:ext cx="762000" cy="259045"/>
    <xdr:sp macro="" textlink="">
      <xdr:nvSpPr>
        <xdr:cNvPr id="331" name="テキスト ボックス 330"/>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類似団体と同水準となっている。小中学校の耐震化、町内光ファイバー整備などの大型事業の起債の償還が始まり、公債費の比率が上がっているが、平成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年度以降は減少に転じる。今後においては、高金利の町債の繰上償還の実施や新規の起債の抑制で、残高の減少を目指す。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20320</xdr:rowOff>
    </xdr:from>
    <xdr:to>
      <xdr:col>7</xdr:col>
      <xdr:colOff>15875</xdr:colOff>
      <xdr:row>77</xdr:row>
      <xdr:rowOff>39370</xdr:rowOff>
    </xdr:to>
    <xdr:cxnSp macro="">
      <xdr:nvCxnSpPr>
        <xdr:cNvPr id="363" name="直線コネクタ 362"/>
        <xdr:cNvCxnSpPr/>
      </xdr:nvCxnSpPr>
      <xdr:spPr>
        <a:xfrm>
          <a:off x="3987800" y="132219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20320</xdr:rowOff>
    </xdr:from>
    <xdr:to>
      <xdr:col>5</xdr:col>
      <xdr:colOff>549275</xdr:colOff>
      <xdr:row>77</xdr:row>
      <xdr:rowOff>24130</xdr:rowOff>
    </xdr:to>
    <xdr:cxnSp macro="">
      <xdr:nvCxnSpPr>
        <xdr:cNvPr id="366" name="直線コネクタ 365"/>
        <xdr:cNvCxnSpPr/>
      </xdr:nvCxnSpPr>
      <xdr:spPr>
        <a:xfrm flipV="1">
          <a:off x="3098800" y="13221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92711</xdr:rowOff>
    </xdr:from>
    <xdr:to>
      <xdr:col>4</xdr:col>
      <xdr:colOff>346075</xdr:colOff>
      <xdr:row>77</xdr:row>
      <xdr:rowOff>24130</xdr:rowOff>
    </xdr:to>
    <xdr:cxnSp macro="">
      <xdr:nvCxnSpPr>
        <xdr:cNvPr id="369" name="直線コネクタ 368"/>
        <xdr:cNvCxnSpPr/>
      </xdr:nvCxnSpPr>
      <xdr:spPr>
        <a:xfrm>
          <a:off x="2209800" y="1312291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88900</xdr:rowOff>
    </xdr:from>
    <xdr:to>
      <xdr:col>3</xdr:col>
      <xdr:colOff>142875</xdr:colOff>
      <xdr:row>76</xdr:row>
      <xdr:rowOff>92711</xdr:rowOff>
    </xdr:to>
    <xdr:cxnSp macro="">
      <xdr:nvCxnSpPr>
        <xdr:cNvPr id="372" name="直線コネクタ 371"/>
        <xdr:cNvCxnSpPr/>
      </xdr:nvCxnSpPr>
      <xdr:spPr>
        <a:xfrm>
          <a:off x="1320800" y="131191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160020</xdr:rowOff>
    </xdr:from>
    <xdr:to>
      <xdr:col>7</xdr:col>
      <xdr:colOff>66675</xdr:colOff>
      <xdr:row>77</xdr:row>
      <xdr:rowOff>90170</xdr:rowOff>
    </xdr:to>
    <xdr:sp macro="" textlink="">
      <xdr:nvSpPr>
        <xdr:cNvPr id="382" name="円/楕円 381"/>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132097</xdr:rowOff>
    </xdr:from>
    <xdr:ext cx="762000" cy="259045"/>
    <xdr:sp macro="" textlink="">
      <xdr:nvSpPr>
        <xdr:cNvPr id="383" name="公債費該当値テキスト"/>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140970</xdr:rowOff>
    </xdr:from>
    <xdr:to>
      <xdr:col>5</xdr:col>
      <xdr:colOff>600075</xdr:colOff>
      <xdr:row>77</xdr:row>
      <xdr:rowOff>71120</xdr:rowOff>
    </xdr:to>
    <xdr:sp macro="" textlink="">
      <xdr:nvSpPr>
        <xdr:cNvPr id="384" name="円/楕円 383"/>
        <xdr:cNvSpPr/>
      </xdr:nvSpPr>
      <xdr:spPr>
        <a:xfrm>
          <a:off x="3937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55897</xdr:rowOff>
    </xdr:from>
    <xdr:ext cx="736600" cy="259045"/>
    <xdr:sp macro="" textlink="">
      <xdr:nvSpPr>
        <xdr:cNvPr id="385" name="テキスト ボックス 384"/>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86" name="円/楕円 385"/>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87" name="テキスト ボックス 386"/>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41911</xdr:rowOff>
    </xdr:from>
    <xdr:to>
      <xdr:col>3</xdr:col>
      <xdr:colOff>193675</xdr:colOff>
      <xdr:row>76</xdr:row>
      <xdr:rowOff>143511</xdr:rowOff>
    </xdr:to>
    <xdr:sp macro="" textlink="">
      <xdr:nvSpPr>
        <xdr:cNvPr id="388" name="円/楕円 387"/>
        <xdr:cNvSpPr/>
      </xdr:nvSpPr>
      <xdr:spPr>
        <a:xfrm>
          <a:off x="2159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153687</xdr:rowOff>
    </xdr:from>
    <xdr:ext cx="762000" cy="259045"/>
    <xdr:sp macro="" textlink="">
      <xdr:nvSpPr>
        <xdr:cNvPr id="389" name="テキスト ボックス 388"/>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38100</xdr:rowOff>
    </xdr:from>
    <xdr:to>
      <xdr:col>1</xdr:col>
      <xdr:colOff>676275</xdr:colOff>
      <xdr:row>76</xdr:row>
      <xdr:rowOff>139700</xdr:rowOff>
    </xdr:to>
    <xdr:sp macro="" textlink="">
      <xdr:nvSpPr>
        <xdr:cNvPr id="390" name="円/楕円 389"/>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149877</xdr:rowOff>
    </xdr:from>
    <xdr:ext cx="762000" cy="259045"/>
    <xdr:sp macro="" textlink="">
      <xdr:nvSpPr>
        <xdr:cNvPr id="391" name="テキスト ボックス 390"/>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類似団体平均を下回っているが、今後、扶助費の増加など経常的経費の増加する要因が含んでいるので、今後も、歳出の要請に図り、弾力のある行財政運営を図る。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123734</xdr:rowOff>
    </xdr:from>
    <xdr:to>
      <xdr:col>24</xdr:col>
      <xdr:colOff>31750</xdr:colOff>
      <xdr:row>74</xdr:row>
      <xdr:rowOff>149860</xdr:rowOff>
    </xdr:to>
    <xdr:cxnSp macro="">
      <xdr:nvCxnSpPr>
        <xdr:cNvPr id="426" name="直線コネクタ 425"/>
        <xdr:cNvCxnSpPr/>
      </xdr:nvCxnSpPr>
      <xdr:spPr>
        <a:xfrm flipV="1">
          <a:off x="15671800" y="1281103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149860</xdr:rowOff>
    </xdr:from>
    <xdr:to>
      <xdr:col>22</xdr:col>
      <xdr:colOff>565150</xdr:colOff>
      <xdr:row>75</xdr:row>
      <xdr:rowOff>33927</xdr:rowOff>
    </xdr:to>
    <xdr:cxnSp macro="">
      <xdr:nvCxnSpPr>
        <xdr:cNvPr id="429" name="直線コネクタ 428"/>
        <xdr:cNvCxnSpPr/>
      </xdr:nvCxnSpPr>
      <xdr:spPr>
        <a:xfrm flipV="1">
          <a:off x="14782800" y="1283716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33927</xdr:rowOff>
    </xdr:from>
    <xdr:to>
      <xdr:col>21</xdr:col>
      <xdr:colOff>361950</xdr:colOff>
      <xdr:row>75</xdr:row>
      <xdr:rowOff>115570</xdr:rowOff>
    </xdr:to>
    <xdr:cxnSp macro="">
      <xdr:nvCxnSpPr>
        <xdr:cNvPr id="432" name="直線コネクタ 431"/>
        <xdr:cNvCxnSpPr/>
      </xdr:nvCxnSpPr>
      <xdr:spPr>
        <a:xfrm flipV="1">
          <a:off x="13893800" y="1289267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66584</xdr:rowOff>
    </xdr:from>
    <xdr:to>
      <xdr:col>20</xdr:col>
      <xdr:colOff>158750</xdr:colOff>
      <xdr:row>75</xdr:row>
      <xdr:rowOff>115570</xdr:rowOff>
    </xdr:to>
    <xdr:cxnSp macro="">
      <xdr:nvCxnSpPr>
        <xdr:cNvPr id="435" name="直線コネクタ 434"/>
        <xdr:cNvCxnSpPr/>
      </xdr:nvCxnSpPr>
      <xdr:spPr>
        <a:xfrm>
          <a:off x="13004800" y="1292533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72934</xdr:rowOff>
    </xdr:from>
    <xdr:to>
      <xdr:col>24</xdr:col>
      <xdr:colOff>82550</xdr:colOff>
      <xdr:row>75</xdr:row>
      <xdr:rowOff>3084</xdr:rowOff>
    </xdr:to>
    <xdr:sp macro="" textlink="">
      <xdr:nvSpPr>
        <xdr:cNvPr id="445" name="円/楕円 444"/>
        <xdr:cNvSpPr/>
      </xdr:nvSpPr>
      <xdr:spPr>
        <a:xfrm>
          <a:off x="16459200" y="127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89461</xdr:rowOff>
    </xdr:from>
    <xdr:ext cx="762000" cy="259045"/>
    <xdr:sp macro="" textlink="">
      <xdr:nvSpPr>
        <xdr:cNvPr id="446" name="公債費以外該当値テキスト"/>
        <xdr:cNvSpPr txBox="1"/>
      </xdr:nvSpPr>
      <xdr:spPr>
        <a:xfrm>
          <a:off x="16598900" y="126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99060</xdr:rowOff>
    </xdr:from>
    <xdr:to>
      <xdr:col>22</xdr:col>
      <xdr:colOff>615950</xdr:colOff>
      <xdr:row>75</xdr:row>
      <xdr:rowOff>29210</xdr:rowOff>
    </xdr:to>
    <xdr:sp macro="" textlink="">
      <xdr:nvSpPr>
        <xdr:cNvPr id="447" name="円/楕円 446"/>
        <xdr:cNvSpPr/>
      </xdr:nvSpPr>
      <xdr:spPr>
        <a:xfrm>
          <a:off x="15621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39387</xdr:rowOff>
    </xdr:from>
    <xdr:ext cx="736600" cy="259045"/>
    <xdr:sp macro="" textlink="">
      <xdr:nvSpPr>
        <xdr:cNvPr id="448" name="テキスト ボックス 447"/>
        <xdr:cNvSpPr txBox="1"/>
      </xdr:nvSpPr>
      <xdr:spPr>
        <a:xfrm>
          <a:off x="15290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154577</xdr:rowOff>
    </xdr:from>
    <xdr:to>
      <xdr:col>21</xdr:col>
      <xdr:colOff>412750</xdr:colOff>
      <xdr:row>75</xdr:row>
      <xdr:rowOff>84727</xdr:rowOff>
    </xdr:to>
    <xdr:sp macro="" textlink="">
      <xdr:nvSpPr>
        <xdr:cNvPr id="449" name="円/楕円 448"/>
        <xdr:cNvSpPr/>
      </xdr:nvSpPr>
      <xdr:spPr>
        <a:xfrm>
          <a:off x="14732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94904</xdr:rowOff>
    </xdr:from>
    <xdr:ext cx="762000" cy="259045"/>
    <xdr:sp macro="" textlink="">
      <xdr:nvSpPr>
        <xdr:cNvPr id="450" name="テキスト ボックス 449"/>
        <xdr:cNvSpPr txBox="1"/>
      </xdr:nvSpPr>
      <xdr:spPr>
        <a:xfrm>
          <a:off x="14401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64770</xdr:rowOff>
    </xdr:from>
    <xdr:to>
      <xdr:col>20</xdr:col>
      <xdr:colOff>209550</xdr:colOff>
      <xdr:row>75</xdr:row>
      <xdr:rowOff>166370</xdr:rowOff>
    </xdr:to>
    <xdr:sp macro="" textlink="">
      <xdr:nvSpPr>
        <xdr:cNvPr id="451" name="円/楕円 450"/>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5097</xdr:rowOff>
    </xdr:from>
    <xdr:ext cx="762000" cy="259045"/>
    <xdr:sp macro="" textlink="">
      <xdr:nvSpPr>
        <xdr:cNvPr id="452" name="テキスト ボックス 451"/>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15784</xdr:rowOff>
    </xdr:from>
    <xdr:to>
      <xdr:col>19</xdr:col>
      <xdr:colOff>6350</xdr:colOff>
      <xdr:row>75</xdr:row>
      <xdr:rowOff>117384</xdr:rowOff>
    </xdr:to>
    <xdr:sp macro="" textlink="">
      <xdr:nvSpPr>
        <xdr:cNvPr id="453" name="円/楕円 452"/>
        <xdr:cNvSpPr/>
      </xdr:nvSpPr>
      <xdr:spPr>
        <a:xfrm>
          <a:off x="12954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127561</xdr:rowOff>
    </xdr:from>
    <xdr:ext cx="762000" cy="259045"/>
    <xdr:sp macro="" textlink="">
      <xdr:nvSpPr>
        <xdr:cNvPr id="454" name="テキスト ボックス 453"/>
        <xdr:cNvSpPr txBox="1"/>
      </xdr:nvSpPr>
      <xdr:spPr>
        <a:xfrm>
          <a:off x="12623800" y="1264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北海道陸別町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101139</xdr:rowOff>
    </xdr:from>
    <xdr:to>
      <xdr:col>4</xdr:col>
      <xdr:colOff>1117600</xdr:colOff>
      <xdr:row>15</xdr:row>
      <xdr:rowOff>139935</xdr:rowOff>
    </xdr:to>
    <xdr:cxnSp macro="">
      <xdr:nvCxnSpPr>
        <xdr:cNvPr id="47" name="直線コネクタ 46"/>
        <xdr:cNvCxnSpPr/>
      </xdr:nvCxnSpPr>
      <xdr:spPr bwMode="auto">
        <a:xfrm flipV="1">
          <a:off x="5003800" y="2720514"/>
          <a:ext cx="647700" cy="38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139935</xdr:rowOff>
    </xdr:from>
    <xdr:to>
      <xdr:col>4</xdr:col>
      <xdr:colOff>469900</xdr:colOff>
      <xdr:row>15</xdr:row>
      <xdr:rowOff>165383</xdr:rowOff>
    </xdr:to>
    <xdr:cxnSp macro="">
      <xdr:nvCxnSpPr>
        <xdr:cNvPr id="50" name="直線コネクタ 49"/>
        <xdr:cNvCxnSpPr/>
      </xdr:nvCxnSpPr>
      <xdr:spPr bwMode="auto">
        <a:xfrm flipV="1">
          <a:off x="4305300" y="2759310"/>
          <a:ext cx="698500" cy="25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165383</xdr:rowOff>
    </xdr:from>
    <xdr:to>
      <xdr:col>3</xdr:col>
      <xdr:colOff>904875</xdr:colOff>
      <xdr:row>16</xdr:row>
      <xdr:rowOff>13375</xdr:rowOff>
    </xdr:to>
    <xdr:cxnSp macro="">
      <xdr:nvCxnSpPr>
        <xdr:cNvPr id="53" name="直線コネクタ 52"/>
        <xdr:cNvCxnSpPr/>
      </xdr:nvCxnSpPr>
      <xdr:spPr bwMode="auto">
        <a:xfrm flipV="1">
          <a:off x="3606800" y="2784758"/>
          <a:ext cx="698500" cy="19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13375</xdr:rowOff>
    </xdr:from>
    <xdr:to>
      <xdr:col>3</xdr:col>
      <xdr:colOff>206375</xdr:colOff>
      <xdr:row>16</xdr:row>
      <xdr:rowOff>21776</xdr:rowOff>
    </xdr:to>
    <xdr:cxnSp macro="">
      <xdr:nvCxnSpPr>
        <xdr:cNvPr id="56" name="直線コネクタ 55"/>
        <xdr:cNvCxnSpPr/>
      </xdr:nvCxnSpPr>
      <xdr:spPr bwMode="auto">
        <a:xfrm flipV="1">
          <a:off x="2908300" y="2804200"/>
          <a:ext cx="698500" cy="8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50339</xdr:rowOff>
    </xdr:from>
    <xdr:to>
      <xdr:col>5</xdr:col>
      <xdr:colOff>34925</xdr:colOff>
      <xdr:row>15</xdr:row>
      <xdr:rowOff>151939</xdr:rowOff>
    </xdr:to>
    <xdr:sp macro="" textlink="">
      <xdr:nvSpPr>
        <xdr:cNvPr id="66" name="円/楕円 65"/>
        <xdr:cNvSpPr/>
      </xdr:nvSpPr>
      <xdr:spPr bwMode="auto">
        <a:xfrm>
          <a:off x="5600700" y="266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66866</xdr:rowOff>
    </xdr:from>
    <xdr:ext cx="762000" cy="259045"/>
    <xdr:sp macro="" textlink="">
      <xdr:nvSpPr>
        <xdr:cNvPr id="67" name="人口1人当たり決算額の推移該当値テキスト130"/>
        <xdr:cNvSpPr txBox="1"/>
      </xdr:nvSpPr>
      <xdr:spPr>
        <a:xfrm>
          <a:off x="5740400" y="251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332,146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89135</xdr:rowOff>
    </xdr:from>
    <xdr:to>
      <xdr:col>4</xdr:col>
      <xdr:colOff>520700</xdr:colOff>
      <xdr:row>16</xdr:row>
      <xdr:rowOff>19285</xdr:rowOff>
    </xdr:to>
    <xdr:sp macro="" textlink="">
      <xdr:nvSpPr>
        <xdr:cNvPr id="68" name="円/楕円 67"/>
        <xdr:cNvSpPr/>
      </xdr:nvSpPr>
      <xdr:spPr bwMode="auto">
        <a:xfrm>
          <a:off x="4953000" y="270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29462</xdr:rowOff>
    </xdr:from>
    <xdr:ext cx="736600" cy="259045"/>
    <xdr:sp macro="" textlink="">
      <xdr:nvSpPr>
        <xdr:cNvPr id="69" name="テキスト ボックス 68"/>
        <xdr:cNvSpPr txBox="1"/>
      </xdr:nvSpPr>
      <xdr:spPr>
        <a:xfrm>
          <a:off x="4622800" y="2477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315,175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114583</xdr:rowOff>
    </xdr:from>
    <xdr:to>
      <xdr:col>3</xdr:col>
      <xdr:colOff>955675</xdr:colOff>
      <xdr:row>16</xdr:row>
      <xdr:rowOff>44733</xdr:rowOff>
    </xdr:to>
    <xdr:sp macro="" textlink="">
      <xdr:nvSpPr>
        <xdr:cNvPr id="70" name="円/楕円 69"/>
        <xdr:cNvSpPr/>
      </xdr:nvSpPr>
      <xdr:spPr bwMode="auto">
        <a:xfrm>
          <a:off x="4254500" y="2733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54910</xdr:rowOff>
    </xdr:from>
    <xdr:ext cx="762000" cy="259045"/>
    <xdr:sp macro="" textlink="">
      <xdr:nvSpPr>
        <xdr:cNvPr id="71" name="テキスト ボックス 70"/>
        <xdr:cNvSpPr txBox="1"/>
      </xdr:nvSpPr>
      <xdr:spPr>
        <a:xfrm>
          <a:off x="3924300" y="2502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304,043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134025</xdr:rowOff>
    </xdr:from>
    <xdr:to>
      <xdr:col>3</xdr:col>
      <xdr:colOff>257175</xdr:colOff>
      <xdr:row>16</xdr:row>
      <xdr:rowOff>64175</xdr:rowOff>
    </xdr:to>
    <xdr:sp macro="" textlink="">
      <xdr:nvSpPr>
        <xdr:cNvPr id="72" name="円/楕円 71"/>
        <xdr:cNvSpPr/>
      </xdr:nvSpPr>
      <xdr:spPr bwMode="auto">
        <a:xfrm>
          <a:off x="3556000" y="2753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74352</xdr:rowOff>
    </xdr:from>
    <xdr:ext cx="762000" cy="259045"/>
    <xdr:sp macro="" textlink="">
      <xdr:nvSpPr>
        <xdr:cNvPr id="73" name="テキスト ボックス 72"/>
        <xdr:cNvSpPr txBox="1"/>
      </xdr:nvSpPr>
      <xdr:spPr>
        <a:xfrm>
          <a:off x="3225800" y="252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295,538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142426</xdr:rowOff>
    </xdr:from>
    <xdr:to>
      <xdr:col>2</xdr:col>
      <xdr:colOff>692150</xdr:colOff>
      <xdr:row>16</xdr:row>
      <xdr:rowOff>72576</xdr:rowOff>
    </xdr:to>
    <xdr:sp macro="" textlink="">
      <xdr:nvSpPr>
        <xdr:cNvPr id="74" name="円/楕円 73"/>
        <xdr:cNvSpPr/>
      </xdr:nvSpPr>
      <xdr:spPr bwMode="auto">
        <a:xfrm>
          <a:off x="2857500" y="2761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82753</xdr:rowOff>
    </xdr:from>
    <xdr:ext cx="762000" cy="259045"/>
    <xdr:sp macro="" textlink="">
      <xdr:nvSpPr>
        <xdr:cNvPr id="75" name="テキスト ボックス 74"/>
        <xdr:cNvSpPr txBox="1"/>
      </xdr:nvSpPr>
      <xdr:spPr>
        <a:xfrm>
          <a:off x="2527300" y="2530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291,863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121404</xdr:rowOff>
    </xdr:from>
    <xdr:to>
      <xdr:col>4</xdr:col>
      <xdr:colOff>1117600</xdr:colOff>
      <xdr:row>35</xdr:row>
      <xdr:rowOff>154446</xdr:rowOff>
    </xdr:to>
    <xdr:cxnSp macro="">
      <xdr:nvCxnSpPr>
        <xdr:cNvPr id="106" name="直線コネクタ 105"/>
        <xdr:cNvCxnSpPr/>
      </xdr:nvCxnSpPr>
      <xdr:spPr bwMode="auto">
        <a:xfrm flipV="1">
          <a:off x="5003800" y="6731754"/>
          <a:ext cx="647700" cy="33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138689</xdr:rowOff>
    </xdr:from>
    <xdr:ext cx="762000" cy="259045"/>
    <xdr:sp macro="" textlink="">
      <xdr:nvSpPr>
        <xdr:cNvPr id="107" name="人口1人当たり決算額の推移平均値テキスト445"/>
        <xdr:cNvSpPr txBox="1"/>
      </xdr:nvSpPr>
      <xdr:spPr>
        <a:xfrm>
          <a:off x="5740400" y="674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138096</xdr:rowOff>
    </xdr:from>
    <xdr:to>
      <xdr:col>4</xdr:col>
      <xdr:colOff>469900</xdr:colOff>
      <xdr:row>35</xdr:row>
      <xdr:rowOff>154446</xdr:rowOff>
    </xdr:to>
    <xdr:cxnSp macro="">
      <xdr:nvCxnSpPr>
        <xdr:cNvPr id="109" name="直線コネクタ 108"/>
        <xdr:cNvCxnSpPr/>
      </xdr:nvCxnSpPr>
      <xdr:spPr bwMode="auto">
        <a:xfrm>
          <a:off x="4305300" y="6748446"/>
          <a:ext cx="698500" cy="16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138096</xdr:rowOff>
    </xdr:from>
    <xdr:to>
      <xdr:col>3</xdr:col>
      <xdr:colOff>904875</xdr:colOff>
      <xdr:row>35</xdr:row>
      <xdr:rowOff>139491</xdr:rowOff>
    </xdr:to>
    <xdr:cxnSp macro="">
      <xdr:nvCxnSpPr>
        <xdr:cNvPr id="112" name="直線コネクタ 111"/>
        <xdr:cNvCxnSpPr/>
      </xdr:nvCxnSpPr>
      <xdr:spPr bwMode="auto">
        <a:xfrm flipV="1">
          <a:off x="3606800" y="6748446"/>
          <a:ext cx="698500" cy="1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93542</xdr:rowOff>
    </xdr:from>
    <xdr:to>
      <xdr:col>3</xdr:col>
      <xdr:colOff>206375</xdr:colOff>
      <xdr:row>35</xdr:row>
      <xdr:rowOff>139491</xdr:rowOff>
    </xdr:to>
    <xdr:cxnSp macro="">
      <xdr:nvCxnSpPr>
        <xdr:cNvPr id="115" name="直線コネクタ 114"/>
        <xdr:cNvCxnSpPr/>
      </xdr:nvCxnSpPr>
      <xdr:spPr bwMode="auto">
        <a:xfrm>
          <a:off x="2908300" y="6703892"/>
          <a:ext cx="698500" cy="45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70604</xdr:rowOff>
    </xdr:from>
    <xdr:to>
      <xdr:col>5</xdr:col>
      <xdr:colOff>34925</xdr:colOff>
      <xdr:row>35</xdr:row>
      <xdr:rowOff>172204</xdr:rowOff>
    </xdr:to>
    <xdr:sp macro="" textlink="">
      <xdr:nvSpPr>
        <xdr:cNvPr id="125" name="円/楕円 124"/>
        <xdr:cNvSpPr/>
      </xdr:nvSpPr>
      <xdr:spPr bwMode="auto">
        <a:xfrm>
          <a:off x="5600700" y="668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258581</xdr:rowOff>
    </xdr:from>
    <xdr:ext cx="762000" cy="259045"/>
    <xdr:sp macro="" textlink="">
      <xdr:nvSpPr>
        <xdr:cNvPr id="126" name="人口1人当たり決算額の推移該当値テキスト445"/>
        <xdr:cNvSpPr txBox="1"/>
      </xdr:nvSpPr>
      <xdr:spPr>
        <a:xfrm>
          <a:off x="5740400" y="6526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63,724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103646</xdr:rowOff>
    </xdr:from>
    <xdr:to>
      <xdr:col>4</xdr:col>
      <xdr:colOff>520700</xdr:colOff>
      <xdr:row>35</xdr:row>
      <xdr:rowOff>205246</xdr:rowOff>
    </xdr:to>
    <xdr:sp macro="" textlink="">
      <xdr:nvSpPr>
        <xdr:cNvPr id="127" name="円/楕円 126"/>
        <xdr:cNvSpPr/>
      </xdr:nvSpPr>
      <xdr:spPr bwMode="auto">
        <a:xfrm>
          <a:off x="4953000" y="6713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215423</xdr:rowOff>
    </xdr:from>
    <xdr:ext cx="736600" cy="259045"/>
    <xdr:sp macro="" textlink="">
      <xdr:nvSpPr>
        <xdr:cNvPr id="128" name="テキスト ボックス 127"/>
        <xdr:cNvSpPr txBox="1"/>
      </xdr:nvSpPr>
      <xdr:spPr>
        <a:xfrm>
          <a:off x="4622800" y="6482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56,497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87296</xdr:rowOff>
    </xdr:from>
    <xdr:to>
      <xdr:col>3</xdr:col>
      <xdr:colOff>955675</xdr:colOff>
      <xdr:row>35</xdr:row>
      <xdr:rowOff>188896</xdr:rowOff>
    </xdr:to>
    <xdr:sp macro="" textlink="">
      <xdr:nvSpPr>
        <xdr:cNvPr id="129" name="円/楕円 128"/>
        <xdr:cNvSpPr/>
      </xdr:nvSpPr>
      <xdr:spPr bwMode="auto">
        <a:xfrm>
          <a:off x="4254500" y="6697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199073</xdr:rowOff>
    </xdr:from>
    <xdr:ext cx="762000" cy="259045"/>
    <xdr:sp macro="" textlink="">
      <xdr:nvSpPr>
        <xdr:cNvPr id="130" name="テキスト ボックス 129"/>
        <xdr:cNvSpPr txBox="1"/>
      </xdr:nvSpPr>
      <xdr:spPr>
        <a:xfrm>
          <a:off x="3924300" y="646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60,073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88691</xdr:rowOff>
    </xdr:from>
    <xdr:to>
      <xdr:col>3</xdr:col>
      <xdr:colOff>257175</xdr:colOff>
      <xdr:row>35</xdr:row>
      <xdr:rowOff>190291</xdr:rowOff>
    </xdr:to>
    <xdr:sp macro="" textlink="">
      <xdr:nvSpPr>
        <xdr:cNvPr id="131" name="円/楕円 130"/>
        <xdr:cNvSpPr/>
      </xdr:nvSpPr>
      <xdr:spPr bwMode="auto">
        <a:xfrm>
          <a:off x="3556000" y="6699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200468</xdr:rowOff>
    </xdr:from>
    <xdr:ext cx="762000" cy="259045"/>
    <xdr:sp macro="" textlink="">
      <xdr:nvSpPr>
        <xdr:cNvPr id="132" name="テキスト ボックス 131"/>
        <xdr:cNvSpPr txBox="1"/>
      </xdr:nvSpPr>
      <xdr:spPr>
        <a:xfrm>
          <a:off x="3225800" y="646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59,768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42742</xdr:rowOff>
    </xdr:from>
    <xdr:to>
      <xdr:col>2</xdr:col>
      <xdr:colOff>692150</xdr:colOff>
      <xdr:row>35</xdr:row>
      <xdr:rowOff>144342</xdr:rowOff>
    </xdr:to>
    <xdr:sp macro="" textlink="">
      <xdr:nvSpPr>
        <xdr:cNvPr id="133" name="円/楕円 132"/>
        <xdr:cNvSpPr/>
      </xdr:nvSpPr>
      <xdr:spPr bwMode="auto">
        <a:xfrm>
          <a:off x="2857500" y="6653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154519</xdr:rowOff>
    </xdr:from>
    <xdr:ext cx="762000" cy="259045"/>
    <xdr:sp macro="" textlink="">
      <xdr:nvSpPr>
        <xdr:cNvPr id="134" name="テキスト ボックス 133"/>
        <xdr:cNvSpPr txBox="1"/>
      </xdr:nvSpPr>
      <xdr:spPr>
        <a:xfrm>
          <a:off x="2527300" y="642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北海道陸別町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2,500
2,478
608.90
4,907,787
4,782,498
54,915
2,734,539
4,547,535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62244</xdr:rowOff>
    </xdr:from>
    <xdr:to>
      <xdr:col>6</xdr:col>
      <xdr:colOff>511175</xdr:colOff>
      <xdr:row>36</xdr:row>
      <xdr:rowOff>107451</xdr:rowOff>
    </xdr:to>
    <xdr:cxnSp macro="">
      <xdr:nvCxnSpPr>
        <xdr:cNvPr id="63" name="直線コネクタ 62"/>
        <xdr:cNvCxnSpPr/>
      </xdr:nvCxnSpPr>
      <xdr:spPr>
        <a:xfrm flipV="1">
          <a:off x="3797300" y="6234444"/>
          <a:ext cx="838200" cy="4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99832</xdr:rowOff>
    </xdr:from>
    <xdr:to>
      <xdr:col>5</xdr:col>
      <xdr:colOff>358775</xdr:colOff>
      <xdr:row>36</xdr:row>
      <xdr:rowOff>107451</xdr:rowOff>
    </xdr:to>
    <xdr:cxnSp macro="">
      <xdr:nvCxnSpPr>
        <xdr:cNvPr id="66" name="直線コネクタ 65"/>
        <xdr:cNvCxnSpPr/>
      </xdr:nvCxnSpPr>
      <xdr:spPr>
        <a:xfrm>
          <a:off x="2908300" y="6272032"/>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99832</xdr:rowOff>
    </xdr:from>
    <xdr:to>
      <xdr:col>4</xdr:col>
      <xdr:colOff>155575</xdr:colOff>
      <xdr:row>36</xdr:row>
      <xdr:rowOff>108192</xdr:rowOff>
    </xdr:to>
    <xdr:cxnSp macro="">
      <xdr:nvCxnSpPr>
        <xdr:cNvPr id="69" name="直線コネクタ 68"/>
        <xdr:cNvCxnSpPr/>
      </xdr:nvCxnSpPr>
      <xdr:spPr>
        <a:xfrm flipV="1">
          <a:off x="2019300" y="6272032"/>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108192</xdr:rowOff>
    </xdr:from>
    <xdr:to>
      <xdr:col>2</xdr:col>
      <xdr:colOff>638175</xdr:colOff>
      <xdr:row>36</xdr:row>
      <xdr:rowOff>113917</xdr:rowOff>
    </xdr:to>
    <xdr:cxnSp macro="">
      <xdr:nvCxnSpPr>
        <xdr:cNvPr id="72" name="直線コネクタ 71"/>
        <xdr:cNvCxnSpPr/>
      </xdr:nvCxnSpPr>
      <xdr:spPr>
        <a:xfrm flipV="1">
          <a:off x="1130300" y="6280392"/>
          <a:ext cx="889000" cy="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11444</xdr:rowOff>
    </xdr:from>
    <xdr:to>
      <xdr:col>6</xdr:col>
      <xdr:colOff>561975</xdr:colOff>
      <xdr:row>36</xdr:row>
      <xdr:rowOff>113044</xdr:rowOff>
    </xdr:to>
    <xdr:sp macro="" textlink="">
      <xdr:nvSpPr>
        <xdr:cNvPr id="82" name="円/楕円 81"/>
        <xdr:cNvSpPr/>
      </xdr:nvSpPr>
      <xdr:spPr>
        <a:xfrm>
          <a:off x="4584700" y="618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34321</xdr:rowOff>
    </xdr:from>
    <xdr:ext cx="599010" cy="259045"/>
    <xdr:sp macro="" textlink="">
      <xdr:nvSpPr>
        <xdr:cNvPr id="83" name="人件費該当値テキスト"/>
        <xdr:cNvSpPr txBox="1"/>
      </xdr:nvSpPr>
      <xdr:spPr>
        <a:xfrm>
          <a:off x="4686300" y="603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268,718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56651</xdr:rowOff>
    </xdr:from>
    <xdr:to>
      <xdr:col>5</xdr:col>
      <xdr:colOff>409575</xdr:colOff>
      <xdr:row>36</xdr:row>
      <xdr:rowOff>158251</xdr:rowOff>
    </xdr:to>
    <xdr:sp macro="" textlink="">
      <xdr:nvSpPr>
        <xdr:cNvPr id="84" name="円/楕円 83"/>
        <xdr:cNvSpPr/>
      </xdr:nvSpPr>
      <xdr:spPr>
        <a:xfrm>
          <a:off x="3746500" y="622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3328</xdr:rowOff>
    </xdr:from>
    <xdr:ext cx="599010" cy="259045"/>
    <xdr:sp macro="" textlink="">
      <xdr:nvSpPr>
        <xdr:cNvPr id="85" name="テキスト ボックス 84"/>
        <xdr:cNvSpPr txBox="1"/>
      </xdr:nvSpPr>
      <xdr:spPr>
        <a:xfrm>
          <a:off x="3497794" y="600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254,875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49032</xdr:rowOff>
    </xdr:from>
    <xdr:to>
      <xdr:col>4</xdr:col>
      <xdr:colOff>206375</xdr:colOff>
      <xdr:row>36</xdr:row>
      <xdr:rowOff>150632</xdr:rowOff>
    </xdr:to>
    <xdr:sp macro="" textlink="">
      <xdr:nvSpPr>
        <xdr:cNvPr id="86" name="円/楕円 85"/>
        <xdr:cNvSpPr/>
      </xdr:nvSpPr>
      <xdr:spPr>
        <a:xfrm>
          <a:off x="2857500" y="622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167159</xdr:rowOff>
    </xdr:from>
    <xdr:ext cx="599010" cy="259045"/>
    <xdr:sp macro="" textlink="">
      <xdr:nvSpPr>
        <xdr:cNvPr id="87" name="テキスト ボックス 86"/>
        <xdr:cNvSpPr txBox="1"/>
      </xdr:nvSpPr>
      <xdr:spPr>
        <a:xfrm>
          <a:off x="2608794" y="599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257,208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57392</xdr:rowOff>
    </xdr:from>
    <xdr:to>
      <xdr:col>3</xdr:col>
      <xdr:colOff>3175</xdr:colOff>
      <xdr:row>36</xdr:row>
      <xdr:rowOff>158992</xdr:rowOff>
    </xdr:to>
    <xdr:sp macro="" textlink="">
      <xdr:nvSpPr>
        <xdr:cNvPr id="88" name="円/楕円 87"/>
        <xdr:cNvSpPr/>
      </xdr:nvSpPr>
      <xdr:spPr>
        <a:xfrm>
          <a:off x="1968500" y="622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4069</xdr:rowOff>
    </xdr:from>
    <xdr:ext cx="599010" cy="259045"/>
    <xdr:sp macro="" textlink="">
      <xdr:nvSpPr>
        <xdr:cNvPr id="89" name="テキスト ボックス 88"/>
        <xdr:cNvSpPr txBox="1"/>
      </xdr:nvSpPr>
      <xdr:spPr>
        <a:xfrm>
          <a:off x="1719794" y="600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254,648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63117</xdr:rowOff>
    </xdr:from>
    <xdr:to>
      <xdr:col>1</xdr:col>
      <xdr:colOff>485775</xdr:colOff>
      <xdr:row>36</xdr:row>
      <xdr:rowOff>164717</xdr:rowOff>
    </xdr:to>
    <xdr:sp macro="" textlink="">
      <xdr:nvSpPr>
        <xdr:cNvPr id="90" name="円/楕円 89"/>
        <xdr:cNvSpPr/>
      </xdr:nvSpPr>
      <xdr:spPr>
        <a:xfrm>
          <a:off x="1079500" y="623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9794</xdr:rowOff>
    </xdr:from>
    <xdr:ext cx="599010" cy="259045"/>
    <xdr:sp macro="" textlink="">
      <xdr:nvSpPr>
        <xdr:cNvPr id="91" name="テキスト ボックス 90"/>
        <xdr:cNvSpPr txBox="1"/>
      </xdr:nvSpPr>
      <xdr:spPr>
        <a:xfrm>
          <a:off x="830794" y="601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27467</xdr:rowOff>
    </xdr:from>
    <xdr:to>
      <xdr:col>6</xdr:col>
      <xdr:colOff>511175</xdr:colOff>
      <xdr:row>57</xdr:row>
      <xdr:rowOff>52932</xdr:rowOff>
    </xdr:to>
    <xdr:cxnSp macro="">
      <xdr:nvCxnSpPr>
        <xdr:cNvPr id="122" name="直線コネクタ 121"/>
        <xdr:cNvCxnSpPr/>
      </xdr:nvCxnSpPr>
      <xdr:spPr>
        <a:xfrm flipV="1">
          <a:off x="3797300" y="9800117"/>
          <a:ext cx="838200" cy="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52932</xdr:rowOff>
    </xdr:from>
    <xdr:to>
      <xdr:col>5</xdr:col>
      <xdr:colOff>358775</xdr:colOff>
      <xdr:row>57</xdr:row>
      <xdr:rowOff>82569</xdr:rowOff>
    </xdr:to>
    <xdr:cxnSp macro="">
      <xdr:nvCxnSpPr>
        <xdr:cNvPr id="125" name="直線コネクタ 124"/>
        <xdr:cNvCxnSpPr/>
      </xdr:nvCxnSpPr>
      <xdr:spPr>
        <a:xfrm flipV="1">
          <a:off x="2908300" y="9825582"/>
          <a:ext cx="889000" cy="2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82569</xdr:rowOff>
    </xdr:from>
    <xdr:to>
      <xdr:col>4</xdr:col>
      <xdr:colOff>155575</xdr:colOff>
      <xdr:row>57</xdr:row>
      <xdr:rowOff>136787</xdr:rowOff>
    </xdr:to>
    <xdr:cxnSp macro="">
      <xdr:nvCxnSpPr>
        <xdr:cNvPr id="128" name="直線コネクタ 127"/>
        <xdr:cNvCxnSpPr/>
      </xdr:nvCxnSpPr>
      <xdr:spPr>
        <a:xfrm flipV="1">
          <a:off x="2019300" y="9855219"/>
          <a:ext cx="889000" cy="5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136787</xdr:rowOff>
    </xdr:from>
    <xdr:to>
      <xdr:col>2</xdr:col>
      <xdr:colOff>638175</xdr:colOff>
      <xdr:row>58</xdr:row>
      <xdr:rowOff>32346</xdr:rowOff>
    </xdr:to>
    <xdr:cxnSp macro="">
      <xdr:nvCxnSpPr>
        <xdr:cNvPr id="131" name="直線コネクタ 130"/>
        <xdr:cNvCxnSpPr/>
      </xdr:nvCxnSpPr>
      <xdr:spPr>
        <a:xfrm flipV="1">
          <a:off x="1130300" y="9909437"/>
          <a:ext cx="889000" cy="6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148117</xdr:rowOff>
    </xdr:from>
    <xdr:to>
      <xdr:col>6</xdr:col>
      <xdr:colOff>561975</xdr:colOff>
      <xdr:row>57</xdr:row>
      <xdr:rowOff>78267</xdr:rowOff>
    </xdr:to>
    <xdr:sp macro="" textlink="">
      <xdr:nvSpPr>
        <xdr:cNvPr id="141" name="円/楕円 140"/>
        <xdr:cNvSpPr/>
      </xdr:nvSpPr>
      <xdr:spPr>
        <a:xfrm>
          <a:off x="4584700" y="974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170994</xdr:rowOff>
    </xdr:from>
    <xdr:ext cx="599010" cy="259045"/>
    <xdr:sp macro="" textlink="">
      <xdr:nvSpPr>
        <xdr:cNvPr id="142" name="物件費該当値テキスト"/>
        <xdr:cNvSpPr txBox="1"/>
      </xdr:nvSpPr>
      <xdr:spPr>
        <a:xfrm>
          <a:off x="4686300" y="960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253,734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2132</xdr:rowOff>
    </xdr:from>
    <xdr:to>
      <xdr:col>5</xdr:col>
      <xdr:colOff>409575</xdr:colOff>
      <xdr:row>57</xdr:row>
      <xdr:rowOff>103732</xdr:rowOff>
    </xdr:to>
    <xdr:sp macro="" textlink="">
      <xdr:nvSpPr>
        <xdr:cNvPr id="143" name="円/楕円 142"/>
        <xdr:cNvSpPr/>
      </xdr:nvSpPr>
      <xdr:spPr>
        <a:xfrm>
          <a:off x="3746500" y="97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120259</xdr:rowOff>
    </xdr:from>
    <xdr:ext cx="599010" cy="259045"/>
    <xdr:sp macro="" textlink="">
      <xdr:nvSpPr>
        <xdr:cNvPr id="144" name="テキスト ボックス 143"/>
        <xdr:cNvSpPr txBox="1"/>
      </xdr:nvSpPr>
      <xdr:spPr>
        <a:xfrm>
          <a:off x="3497794" y="955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238,139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31769</xdr:rowOff>
    </xdr:from>
    <xdr:to>
      <xdr:col>4</xdr:col>
      <xdr:colOff>206375</xdr:colOff>
      <xdr:row>57</xdr:row>
      <xdr:rowOff>133369</xdr:rowOff>
    </xdr:to>
    <xdr:sp macro="" textlink="">
      <xdr:nvSpPr>
        <xdr:cNvPr id="145" name="円/楕円 144"/>
        <xdr:cNvSpPr/>
      </xdr:nvSpPr>
      <xdr:spPr>
        <a:xfrm>
          <a:off x="2857500" y="98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149896</xdr:rowOff>
    </xdr:from>
    <xdr:ext cx="599010" cy="259045"/>
    <xdr:sp macro="" textlink="">
      <xdr:nvSpPr>
        <xdr:cNvPr id="146" name="テキスト ボックス 145"/>
        <xdr:cNvSpPr txBox="1"/>
      </xdr:nvSpPr>
      <xdr:spPr>
        <a:xfrm>
          <a:off x="2608794" y="95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219,988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85987</xdr:rowOff>
    </xdr:from>
    <xdr:to>
      <xdr:col>3</xdr:col>
      <xdr:colOff>3175</xdr:colOff>
      <xdr:row>58</xdr:row>
      <xdr:rowOff>16137</xdr:rowOff>
    </xdr:to>
    <xdr:sp macro="" textlink="">
      <xdr:nvSpPr>
        <xdr:cNvPr id="147" name="円/楕円 146"/>
        <xdr:cNvSpPr/>
      </xdr:nvSpPr>
      <xdr:spPr>
        <a:xfrm>
          <a:off x="1968500" y="98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32664</xdr:rowOff>
    </xdr:from>
    <xdr:ext cx="599010" cy="259045"/>
    <xdr:sp macro="" textlink="">
      <xdr:nvSpPr>
        <xdr:cNvPr id="148" name="テキスト ボックス 147"/>
        <xdr:cNvSpPr txBox="1"/>
      </xdr:nvSpPr>
      <xdr:spPr>
        <a:xfrm>
          <a:off x="1719794" y="963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186,784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152996</xdr:rowOff>
    </xdr:from>
    <xdr:to>
      <xdr:col>1</xdr:col>
      <xdr:colOff>485775</xdr:colOff>
      <xdr:row>58</xdr:row>
      <xdr:rowOff>83146</xdr:rowOff>
    </xdr:to>
    <xdr:sp macro="" textlink="">
      <xdr:nvSpPr>
        <xdr:cNvPr id="149" name="円/楕円 148"/>
        <xdr:cNvSpPr/>
      </xdr:nvSpPr>
      <xdr:spPr>
        <a:xfrm>
          <a:off x="1079500" y="992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74273</xdr:rowOff>
    </xdr:from>
    <xdr:ext cx="599010" cy="259045"/>
    <xdr:sp macro="" textlink="">
      <xdr:nvSpPr>
        <xdr:cNvPr id="150" name="テキスト ボックス 149"/>
        <xdr:cNvSpPr txBox="1"/>
      </xdr:nvSpPr>
      <xdr:spPr>
        <a:xfrm>
          <a:off x="830794" y="1001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42964</xdr:rowOff>
    </xdr:from>
    <xdr:to>
      <xdr:col>6</xdr:col>
      <xdr:colOff>511175</xdr:colOff>
      <xdr:row>77</xdr:row>
      <xdr:rowOff>75501</xdr:rowOff>
    </xdr:to>
    <xdr:cxnSp macro="">
      <xdr:nvCxnSpPr>
        <xdr:cNvPr id="179" name="直線コネクタ 178"/>
        <xdr:cNvCxnSpPr/>
      </xdr:nvCxnSpPr>
      <xdr:spPr>
        <a:xfrm flipV="1">
          <a:off x="3797300" y="12730264"/>
          <a:ext cx="838200" cy="5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75501</xdr:rowOff>
    </xdr:from>
    <xdr:to>
      <xdr:col>5</xdr:col>
      <xdr:colOff>358775</xdr:colOff>
      <xdr:row>77</xdr:row>
      <xdr:rowOff>163398</xdr:rowOff>
    </xdr:to>
    <xdr:cxnSp macro="">
      <xdr:nvCxnSpPr>
        <xdr:cNvPr id="182" name="直線コネクタ 181"/>
        <xdr:cNvCxnSpPr/>
      </xdr:nvCxnSpPr>
      <xdr:spPr>
        <a:xfrm flipV="1">
          <a:off x="2908300" y="13277151"/>
          <a:ext cx="889000" cy="8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163398</xdr:rowOff>
    </xdr:from>
    <xdr:to>
      <xdr:col>4</xdr:col>
      <xdr:colOff>155575</xdr:colOff>
      <xdr:row>78</xdr:row>
      <xdr:rowOff>28739</xdr:rowOff>
    </xdr:to>
    <xdr:cxnSp macro="">
      <xdr:nvCxnSpPr>
        <xdr:cNvPr id="185" name="直線コネクタ 184"/>
        <xdr:cNvCxnSpPr/>
      </xdr:nvCxnSpPr>
      <xdr:spPr>
        <a:xfrm flipV="1">
          <a:off x="2019300" y="13365048"/>
          <a:ext cx="889000" cy="3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156744</xdr:rowOff>
    </xdr:from>
    <xdr:to>
      <xdr:col>2</xdr:col>
      <xdr:colOff>638175</xdr:colOff>
      <xdr:row>78</xdr:row>
      <xdr:rowOff>28739</xdr:rowOff>
    </xdr:to>
    <xdr:cxnSp macro="">
      <xdr:nvCxnSpPr>
        <xdr:cNvPr id="188" name="直線コネクタ 187"/>
        <xdr:cNvCxnSpPr/>
      </xdr:nvCxnSpPr>
      <xdr:spPr>
        <a:xfrm>
          <a:off x="1130300" y="13186944"/>
          <a:ext cx="889000" cy="21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163614</xdr:rowOff>
    </xdr:from>
    <xdr:to>
      <xdr:col>6</xdr:col>
      <xdr:colOff>561975</xdr:colOff>
      <xdr:row>74</xdr:row>
      <xdr:rowOff>93764</xdr:rowOff>
    </xdr:to>
    <xdr:sp macro="" textlink="">
      <xdr:nvSpPr>
        <xdr:cNvPr id="198" name="円/楕円 197"/>
        <xdr:cNvSpPr/>
      </xdr:nvSpPr>
      <xdr:spPr>
        <a:xfrm>
          <a:off x="4584700" y="126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15041</xdr:rowOff>
    </xdr:from>
    <xdr:ext cx="534377" cy="259045"/>
    <xdr:sp macro="" textlink="">
      <xdr:nvSpPr>
        <xdr:cNvPr id="199" name="維持補修費該当値テキスト"/>
        <xdr:cNvSpPr txBox="1"/>
      </xdr:nvSpPr>
      <xdr:spPr>
        <a:xfrm>
          <a:off x="4686300" y="1253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67,617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24701</xdr:rowOff>
    </xdr:from>
    <xdr:to>
      <xdr:col>5</xdr:col>
      <xdr:colOff>409575</xdr:colOff>
      <xdr:row>77</xdr:row>
      <xdr:rowOff>126301</xdr:rowOff>
    </xdr:to>
    <xdr:sp macro="" textlink="">
      <xdr:nvSpPr>
        <xdr:cNvPr id="200" name="円/楕円 199"/>
        <xdr:cNvSpPr/>
      </xdr:nvSpPr>
      <xdr:spPr>
        <a:xfrm>
          <a:off x="3746500" y="132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142828</xdr:rowOff>
    </xdr:from>
    <xdr:ext cx="534377" cy="259045"/>
    <xdr:sp macro="" textlink="">
      <xdr:nvSpPr>
        <xdr:cNvPr id="201" name="テキスト ボックス 200"/>
        <xdr:cNvSpPr txBox="1"/>
      </xdr:nvSpPr>
      <xdr:spPr>
        <a:xfrm>
          <a:off x="3530111" y="1300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112598</xdr:rowOff>
    </xdr:from>
    <xdr:to>
      <xdr:col>4</xdr:col>
      <xdr:colOff>206375</xdr:colOff>
      <xdr:row>78</xdr:row>
      <xdr:rowOff>42748</xdr:rowOff>
    </xdr:to>
    <xdr:sp macro="" textlink="">
      <xdr:nvSpPr>
        <xdr:cNvPr id="202" name="円/楕円 201"/>
        <xdr:cNvSpPr/>
      </xdr:nvSpPr>
      <xdr:spPr>
        <a:xfrm>
          <a:off x="2857500" y="1331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33875</xdr:rowOff>
    </xdr:from>
    <xdr:ext cx="534377" cy="259045"/>
    <xdr:sp macro="" textlink="">
      <xdr:nvSpPr>
        <xdr:cNvPr id="203" name="テキスト ボックス 202"/>
        <xdr:cNvSpPr txBox="1"/>
      </xdr:nvSpPr>
      <xdr:spPr>
        <a:xfrm>
          <a:off x="2641111" y="1340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149389</xdr:rowOff>
    </xdr:from>
    <xdr:to>
      <xdr:col>3</xdr:col>
      <xdr:colOff>3175</xdr:colOff>
      <xdr:row>78</xdr:row>
      <xdr:rowOff>79539</xdr:rowOff>
    </xdr:to>
    <xdr:sp macro="" textlink="">
      <xdr:nvSpPr>
        <xdr:cNvPr id="204" name="円/楕円 203"/>
        <xdr:cNvSpPr/>
      </xdr:nvSpPr>
      <xdr:spPr>
        <a:xfrm>
          <a:off x="1968500" y="133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70666</xdr:rowOff>
    </xdr:from>
    <xdr:ext cx="534377" cy="259045"/>
    <xdr:sp macro="" textlink="">
      <xdr:nvSpPr>
        <xdr:cNvPr id="205" name="テキスト ボックス 204"/>
        <xdr:cNvSpPr txBox="1"/>
      </xdr:nvSpPr>
      <xdr:spPr>
        <a:xfrm>
          <a:off x="1752111" y="1344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105944</xdr:rowOff>
    </xdr:from>
    <xdr:to>
      <xdr:col>1</xdr:col>
      <xdr:colOff>485775</xdr:colOff>
      <xdr:row>77</xdr:row>
      <xdr:rowOff>36094</xdr:rowOff>
    </xdr:to>
    <xdr:sp macro="" textlink="">
      <xdr:nvSpPr>
        <xdr:cNvPr id="206" name="円/楕円 205"/>
        <xdr:cNvSpPr/>
      </xdr:nvSpPr>
      <xdr:spPr>
        <a:xfrm>
          <a:off x="1079500" y="1313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52620</xdr:rowOff>
    </xdr:from>
    <xdr:ext cx="534377" cy="259045"/>
    <xdr:sp macro="" textlink="">
      <xdr:nvSpPr>
        <xdr:cNvPr id="207" name="テキスト ボックス 206"/>
        <xdr:cNvSpPr txBox="1"/>
      </xdr:nvSpPr>
      <xdr:spPr>
        <a:xfrm>
          <a:off x="863111" y="1291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58035</xdr:rowOff>
    </xdr:from>
    <xdr:to>
      <xdr:col>6</xdr:col>
      <xdr:colOff>511175</xdr:colOff>
      <xdr:row>96</xdr:row>
      <xdr:rowOff>11368</xdr:rowOff>
    </xdr:to>
    <xdr:cxnSp macro="">
      <xdr:nvCxnSpPr>
        <xdr:cNvPr id="239" name="直線コネクタ 238"/>
        <xdr:cNvCxnSpPr/>
      </xdr:nvCxnSpPr>
      <xdr:spPr>
        <a:xfrm flipV="1">
          <a:off x="3797300" y="16345785"/>
          <a:ext cx="838200" cy="12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4739</xdr:rowOff>
    </xdr:from>
    <xdr:to>
      <xdr:col>5</xdr:col>
      <xdr:colOff>358775</xdr:colOff>
      <xdr:row>96</xdr:row>
      <xdr:rowOff>11368</xdr:rowOff>
    </xdr:to>
    <xdr:cxnSp macro="">
      <xdr:nvCxnSpPr>
        <xdr:cNvPr id="242" name="直線コネクタ 241"/>
        <xdr:cNvCxnSpPr/>
      </xdr:nvCxnSpPr>
      <xdr:spPr>
        <a:xfrm>
          <a:off x="2908300" y="16463939"/>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4739</xdr:rowOff>
    </xdr:from>
    <xdr:to>
      <xdr:col>4</xdr:col>
      <xdr:colOff>155575</xdr:colOff>
      <xdr:row>96</xdr:row>
      <xdr:rowOff>60179</xdr:rowOff>
    </xdr:to>
    <xdr:cxnSp macro="">
      <xdr:nvCxnSpPr>
        <xdr:cNvPr id="245" name="直線コネクタ 244"/>
        <xdr:cNvCxnSpPr/>
      </xdr:nvCxnSpPr>
      <xdr:spPr>
        <a:xfrm flipV="1">
          <a:off x="2019300" y="16463939"/>
          <a:ext cx="889000" cy="5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60179</xdr:rowOff>
    </xdr:from>
    <xdr:to>
      <xdr:col>2</xdr:col>
      <xdr:colOff>638175</xdr:colOff>
      <xdr:row>96</xdr:row>
      <xdr:rowOff>94698</xdr:rowOff>
    </xdr:to>
    <xdr:cxnSp macro="">
      <xdr:nvCxnSpPr>
        <xdr:cNvPr id="248" name="直線コネクタ 247"/>
        <xdr:cNvCxnSpPr/>
      </xdr:nvCxnSpPr>
      <xdr:spPr>
        <a:xfrm flipV="1">
          <a:off x="1130300" y="16519379"/>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7235</xdr:rowOff>
    </xdr:from>
    <xdr:to>
      <xdr:col>6</xdr:col>
      <xdr:colOff>561975</xdr:colOff>
      <xdr:row>95</xdr:row>
      <xdr:rowOff>108835</xdr:rowOff>
    </xdr:to>
    <xdr:sp macro="" textlink="">
      <xdr:nvSpPr>
        <xdr:cNvPr id="258" name="円/楕円 257"/>
        <xdr:cNvSpPr/>
      </xdr:nvSpPr>
      <xdr:spPr>
        <a:xfrm>
          <a:off x="4584700" y="1629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30112</xdr:rowOff>
    </xdr:from>
    <xdr:ext cx="534377" cy="259045"/>
    <xdr:sp macro="" textlink="">
      <xdr:nvSpPr>
        <xdr:cNvPr id="259" name="扶助費該当値テキスト"/>
        <xdr:cNvSpPr txBox="1"/>
      </xdr:nvSpPr>
      <xdr:spPr>
        <a:xfrm>
          <a:off x="4686300" y="1614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96,752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132018</xdr:rowOff>
    </xdr:from>
    <xdr:to>
      <xdr:col>5</xdr:col>
      <xdr:colOff>409575</xdr:colOff>
      <xdr:row>96</xdr:row>
      <xdr:rowOff>62168</xdr:rowOff>
    </xdr:to>
    <xdr:sp macro="" textlink="">
      <xdr:nvSpPr>
        <xdr:cNvPr id="260" name="円/楕円 259"/>
        <xdr:cNvSpPr/>
      </xdr:nvSpPr>
      <xdr:spPr>
        <a:xfrm>
          <a:off x="3746500" y="1641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78695</xdr:rowOff>
    </xdr:from>
    <xdr:ext cx="534377" cy="259045"/>
    <xdr:sp macro="" textlink="">
      <xdr:nvSpPr>
        <xdr:cNvPr id="261" name="テキスト ボックス 260"/>
        <xdr:cNvSpPr txBox="1"/>
      </xdr:nvSpPr>
      <xdr:spPr>
        <a:xfrm>
          <a:off x="3530111" y="1619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85,289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125389</xdr:rowOff>
    </xdr:from>
    <xdr:to>
      <xdr:col>4</xdr:col>
      <xdr:colOff>206375</xdr:colOff>
      <xdr:row>96</xdr:row>
      <xdr:rowOff>55539</xdr:rowOff>
    </xdr:to>
    <xdr:sp macro="" textlink="">
      <xdr:nvSpPr>
        <xdr:cNvPr id="262" name="円/楕円 261"/>
        <xdr:cNvSpPr/>
      </xdr:nvSpPr>
      <xdr:spPr>
        <a:xfrm>
          <a:off x="2857500" y="1641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72066</xdr:rowOff>
    </xdr:from>
    <xdr:ext cx="534377" cy="259045"/>
    <xdr:sp macro="" textlink="">
      <xdr:nvSpPr>
        <xdr:cNvPr id="263" name="テキスト ボックス 262"/>
        <xdr:cNvSpPr txBox="1"/>
      </xdr:nvSpPr>
      <xdr:spPr>
        <a:xfrm>
          <a:off x="2641111" y="1618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85,898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9379</xdr:rowOff>
    </xdr:from>
    <xdr:to>
      <xdr:col>3</xdr:col>
      <xdr:colOff>3175</xdr:colOff>
      <xdr:row>96</xdr:row>
      <xdr:rowOff>110979</xdr:rowOff>
    </xdr:to>
    <xdr:sp macro="" textlink="">
      <xdr:nvSpPr>
        <xdr:cNvPr id="264" name="円/楕円 263"/>
        <xdr:cNvSpPr/>
      </xdr:nvSpPr>
      <xdr:spPr>
        <a:xfrm>
          <a:off x="1968500" y="164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127506</xdr:rowOff>
    </xdr:from>
    <xdr:ext cx="534377" cy="259045"/>
    <xdr:sp macro="" textlink="">
      <xdr:nvSpPr>
        <xdr:cNvPr id="265" name="テキスト ボックス 264"/>
        <xdr:cNvSpPr txBox="1"/>
      </xdr:nvSpPr>
      <xdr:spPr>
        <a:xfrm>
          <a:off x="1752111" y="1624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80,805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43898</xdr:rowOff>
    </xdr:from>
    <xdr:to>
      <xdr:col>1</xdr:col>
      <xdr:colOff>485775</xdr:colOff>
      <xdr:row>96</xdr:row>
      <xdr:rowOff>145498</xdr:rowOff>
    </xdr:to>
    <xdr:sp macro="" textlink="">
      <xdr:nvSpPr>
        <xdr:cNvPr id="266" name="円/楕円 265"/>
        <xdr:cNvSpPr/>
      </xdr:nvSpPr>
      <xdr:spPr>
        <a:xfrm>
          <a:off x="1079500" y="165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162025</xdr:rowOff>
    </xdr:from>
    <xdr:ext cx="534377" cy="259045"/>
    <xdr:sp macro="" textlink="">
      <xdr:nvSpPr>
        <xdr:cNvPr id="267" name="テキスト ボックス 266"/>
        <xdr:cNvSpPr txBox="1"/>
      </xdr:nvSpPr>
      <xdr:spPr>
        <a:xfrm>
          <a:off x="863111" y="1627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123149</xdr:rowOff>
    </xdr:from>
    <xdr:to>
      <xdr:col>15</xdr:col>
      <xdr:colOff>180975</xdr:colOff>
      <xdr:row>34</xdr:row>
      <xdr:rowOff>170162</xdr:rowOff>
    </xdr:to>
    <xdr:cxnSp macro="">
      <xdr:nvCxnSpPr>
        <xdr:cNvPr id="298" name="直線コネクタ 297"/>
        <xdr:cNvCxnSpPr/>
      </xdr:nvCxnSpPr>
      <xdr:spPr>
        <a:xfrm>
          <a:off x="9639300" y="5952449"/>
          <a:ext cx="838200" cy="4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95025</xdr:rowOff>
    </xdr:from>
    <xdr:to>
      <xdr:col>14</xdr:col>
      <xdr:colOff>28575</xdr:colOff>
      <xdr:row>34</xdr:row>
      <xdr:rowOff>123149</xdr:rowOff>
    </xdr:to>
    <xdr:cxnSp macro="">
      <xdr:nvCxnSpPr>
        <xdr:cNvPr id="301" name="直線コネクタ 300"/>
        <xdr:cNvCxnSpPr/>
      </xdr:nvCxnSpPr>
      <xdr:spPr>
        <a:xfrm>
          <a:off x="8750300" y="5924325"/>
          <a:ext cx="889000" cy="2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95025</xdr:rowOff>
    </xdr:from>
    <xdr:to>
      <xdr:col>12</xdr:col>
      <xdr:colOff>511175</xdr:colOff>
      <xdr:row>35</xdr:row>
      <xdr:rowOff>140938</xdr:rowOff>
    </xdr:to>
    <xdr:cxnSp macro="">
      <xdr:nvCxnSpPr>
        <xdr:cNvPr id="304" name="直線コネクタ 303"/>
        <xdr:cNvCxnSpPr/>
      </xdr:nvCxnSpPr>
      <xdr:spPr>
        <a:xfrm flipV="1">
          <a:off x="7861300" y="5924325"/>
          <a:ext cx="889000" cy="2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140938</xdr:rowOff>
    </xdr:from>
    <xdr:to>
      <xdr:col>11</xdr:col>
      <xdr:colOff>307975</xdr:colOff>
      <xdr:row>36</xdr:row>
      <xdr:rowOff>21670</xdr:rowOff>
    </xdr:to>
    <xdr:cxnSp macro="">
      <xdr:nvCxnSpPr>
        <xdr:cNvPr id="307" name="直線コネクタ 306"/>
        <xdr:cNvCxnSpPr/>
      </xdr:nvCxnSpPr>
      <xdr:spPr>
        <a:xfrm flipV="1">
          <a:off x="6972300" y="6141688"/>
          <a:ext cx="889000" cy="5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119362</xdr:rowOff>
    </xdr:from>
    <xdr:to>
      <xdr:col>15</xdr:col>
      <xdr:colOff>231775</xdr:colOff>
      <xdr:row>35</xdr:row>
      <xdr:rowOff>49512</xdr:rowOff>
    </xdr:to>
    <xdr:sp macro="" textlink="">
      <xdr:nvSpPr>
        <xdr:cNvPr id="317" name="円/楕円 316"/>
        <xdr:cNvSpPr/>
      </xdr:nvSpPr>
      <xdr:spPr>
        <a:xfrm>
          <a:off x="10426700" y="594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142239</xdr:rowOff>
    </xdr:from>
    <xdr:ext cx="599010" cy="259045"/>
    <xdr:sp macro="" textlink="">
      <xdr:nvSpPr>
        <xdr:cNvPr id="318" name="補助費等該当値テキスト"/>
        <xdr:cNvSpPr txBox="1"/>
      </xdr:nvSpPr>
      <xdr:spPr>
        <a:xfrm>
          <a:off x="10528300" y="580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240,672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72349</xdr:rowOff>
    </xdr:from>
    <xdr:to>
      <xdr:col>14</xdr:col>
      <xdr:colOff>79375</xdr:colOff>
      <xdr:row>35</xdr:row>
      <xdr:rowOff>2499</xdr:rowOff>
    </xdr:to>
    <xdr:sp macro="" textlink="">
      <xdr:nvSpPr>
        <xdr:cNvPr id="319" name="円/楕円 318"/>
        <xdr:cNvSpPr/>
      </xdr:nvSpPr>
      <xdr:spPr>
        <a:xfrm>
          <a:off x="9588500" y="590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19026</xdr:rowOff>
    </xdr:from>
    <xdr:ext cx="599010" cy="259045"/>
    <xdr:sp macro="" textlink="">
      <xdr:nvSpPr>
        <xdr:cNvPr id="320" name="テキスト ボックス 319"/>
        <xdr:cNvSpPr txBox="1"/>
      </xdr:nvSpPr>
      <xdr:spPr>
        <a:xfrm>
          <a:off x="9339794" y="567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255,068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44225</xdr:rowOff>
    </xdr:from>
    <xdr:to>
      <xdr:col>12</xdr:col>
      <xdr:colOff>561975</xdr:colOff>
      <xdr:row>34</xdr:row>
      <xdr:rowOff>145825</xdr:rowOff>
    </xdr:to>
    <xdr:sp macro="" textlink="">
      <xdr:nvSpPr>
        <xdr:cNvPr id="321" name="円/楕円 320"/>
        <xdr:cNvSpPr/>
      </xdr:nvSpPr>
      <xdr:spPr>
        <a:xfrm>
          <a:off x="8699500" y="587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162352</xdr:rowOff>
    </xdr:from>
    <xdr:ext cx="599010" cy="259045"/>
    <xdr:sp macro="" textlink="">
      <xdr:nvSpPr>
        <xdr:cNvPr id="322" name="テキスト ボックス 321"/>
        <xdr:cNvSpPr txBox="1"/>
      </xdr:nvSpPr>
      <xdr:spPr>
        <a:xfrm>
          <a:off x="8450794" y="564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263,680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90138</xdr:rowOff>
    </xdr:from>
    <xdr:to>
      <xdr:col>11</xdr:col>
      <xdr:colOff>358775</xdr:colOff>
      <xdr:row>36</xdr:row>
      <xdr:rowOff>20288</xdr:rowOff>
    </xdr:to>
    <xdr:sp macro="" textlink="">
      <xdr:nvSpPr>
        <xdr:cNvPr id="323" name="円/楕円 322"/>
        <xdr:cNvSpPr/>
      </xdr:nvSpPr>
      <xdr:spPr>
        <a:xfrm>
          <a:off x="7810500" y="60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36815</xdr:rowOff>
    </xdr:from>
    <xdr:ext cx="599010" cy="259045"/>
    <xdr:sp macro="" textlink="">
      <xdr:nvSpPr>
        <xdr:cNvPr id="324" name="テキスト ボックス 323"/>
        <xdr:cNvSpPr txBox="1"/>
      </xdr:nvSpPr>
      <xdr:spPr>
        <a:xfrm>
          <a:off x="7561794" y="586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197,121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142320</xdr:rowOff>
    </xdr:from>
    <xdr:to>
      <xdr:col>10</xdr:col>
      <xdr:colOff>155575</xdr:colOff>
      <xdr:row>36</xdr:row>
      <xdr:rowOff>72470</xdr:rowOff>
    </xdr:to>
    <xdr:sp macro="" textlink="">
      <xdr:nvSpPr>
        <xdr:cNvPr id="325" name="円/楕円 324"/>
        <xdr:cNvSpPr/>
      </xdr:nvSpPr>
      <xdr:spPr>
        <a:xfrm>
          <a:off x="6921500" y="614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88997</xdr:rowOff>
    </xdr:from>
    <xdr:ext cx="599010" cy="259045"/>
    <xdr:sp macro="" textlink="">
      <xdr:nvSpPr>
        <xdr:cNvPr id="326" name="テキスト ボックス 325"/>
        <xdr:cNvSpPr txBox="1"/>
      </xdr:nvSpPr>
      <xdr:spPr>
        <a:xfrm>
          <a:off x="6672794" y="591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18151</xdr:rowOff>
    </xdr:from>
    <xdr:to>
      <xdr:col>15</xdr:col>
      <xdr:colOff>180975</xdr:colOff>
      <xdr:row>58</xdr:row>
      <xdr:rowOff>119803</xdr:rowOff>
    </xdr:to>
    <xdr:cxnSp macro="">
      <xdr:nvCxnSpPr>
        <xdr:cNvPr id="355" name="直線コネクタ 354"/>
        <xdr:cNvCxnSpPr/>
      </xdr:nvCxnSpPr>
      <xdr:spPr>
        <a:xfrm>
          <a:off x="9639300" y="9962251"/>
          <a:ext cx="838200" cy="10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18151</xdr:rowOff>
    </xdr:from>
    <xdr:to>
      <xdr:col>14</xdr:col>
      <xdr:colOff>28575</xdr:colOff>
      <xdr:row>58</xdr:row>
      <xdr:rowOff>65870</xdr:rowOff>
    </xdr:to>
    <xdr:cxnSp macro="">
      <xdr:nvCxnSpPr>
        <xdr:cNvPr id="358" name="直線コネクタ 357"/>
        <xdr:cNvCxnSpPr/>
      </xdr:nvCxnSpPr>
      <xdr:spPr>
        <a:xfrm flipV="1">
          <a:off x="8750300" y="9962251"/>
          <a:ext cx="889000" cy="4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65870</xdr:rowOff>
    </xdr:from>
    <xdr:to>
      <xdr:col>12</xdr:col>
      <xdr:colOff>511175</xdr:colOff>
      <xdr:row>58</xdr:row>
      <xdr:rowOff>120614</xdr:rowOff>
    </xdr:to>
    <xdr:cxnSp macro="">
      <xdr:nvCxnSpPr>
        <xdr:cNvPr id="361" name="直線コネクタ 360"/>
        <xdr:cNvCxnSpPr/>
      </xdr:nvCxnSpPr>
      <xdr:spPr>
        <a:xfrm flipV="1">
          <a:off x="7861300" y="10009970"/>
          <a:ext cx="889000" cy="5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112492</xdr:rowOff>
    </xdr:from>
    <xdr:to>
      <xdr:col>11</xdr:col>
      <xdr:colOff>307975</xdr:colOff>
      <xdr:row>58</xdr:row>
      <xdr:rowOff>120614</xdr:rowOff>
    </xdr:to>
    <xdr:cxnSp macro="">
      <xdr:nvCxnSpPr>
        <xdr:cNvPr id="364" name="直線コネクタ 363"/>
        <xdr:cNvCxnSpPr/>
      </xdr:nvCxnSpPr>
      <xdr:spPr>
        <a:xfrm>
          <a:off x="6972300" y="10056592"/>
          <a:ext cx="889000" cy="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69003</xdr:rowOff>
    </xdr:from>
    <xdr:to>
      <xdr:col>15</xdr:col>
      <xdr:colOff>231775</xdr:colOff>
      <xdr:row>58</xdr:row>
      <xdr:rowOff>170603</xdr:rowOff>
    </xdr:to>
    <xdr:sp macro="" textlink="">
      <xdr:nvSpPr>
        <xdr:cNvPr id="374" name="円/楕円 373"/>
        <xdr:cNvSpPr/>
      </xdr:nvSpPr>
      <xdr:spPr>
        <a:xfrm>
          <a:off x="10426700" y="1001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5" name="普通建設事業費該当値テキスト"/>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252,223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138801</xdr:rowOff>
    </xdr:from>
    <xdr:to>
      <xdr:col>14</xdr:col>
      <xdr:colOff>79375</xdr:colOff>
      <xdr:row>58</xdr:row>
      <xdr:rowOff>68951</xdr:rowOff>
    </xdr:to>
    <xdr:sp macro="" textlink="">
      <xdr:nvSpPr>
        <xdr:cNvPr id="376" name="円/楕円 375"/>
        <xdr:cNvSpPr/>
      </xdr:nvSpPr>
      <xdr:spPr>
        <a:xfrm>
          <a:off x="9588500" y="991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85478</xdr:rowOff>
    </xdr:from>
    <xdr:ext cx="599010" cy="259045"/>
    <xdr:sp macro="" textlink="">
      <xdr:nvSpPr>
        <xdr:cNvPr id="377" name="テキスト ボックス 376"/>
        <xdr:cNvSpPr txBox="1"/>
      </xdr:nvSpPr>
      <xdr:spPr>
        <a:xfrm>
          <a:off x="9339794" y="968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519,026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15070</xdr:rowOff>
    </xdr:from>
    <xdr:to>
      <xdr:col>12</xdr:col>
      <xdr:colOff>561975</xdr:colOff>
      <xdr:row>58</xdr:row>
      <xdr:rowOff>116670</xdr:rowOff>
    </xdr:to>
    <xdr:sp macro="" textlink="">
      <xdr:nvSpPr>
        <xdr:cNvPr id="378" name="円/楕円 377"/>
        <xdr:cNvSpPr/>
      </xdr:nvSpPr>
      <xdr:spPr>
        <a:xfrm>
          <a:off x="8699500" y="99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133197</xdr:rowOff>
    </xdr:from>
    <xdr:ext cx="599010" cy="259045"/>
    <xdr:sp macro="" textlink="">
      <xdr:nvSpPr>
        <xdr:cNvPr id="379" name="テキスト ボックス 378"/>
        <xdr:cNvSpPr txBox="1"/>
      </xdr:nvSpPr>
      <xdr:spPr>
        <a:xfrm>
          <a:off x="8450794" y="973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393,780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69814</xdr:rowOff>
    </xdr:from>
    <xdr:to>
      <xdr:col>11</xdr:col>
      <xdr:colOff>358775</xdr:colOff>
      <xdr:row>58</xdr:row>
      <xdr:rowOff>171414</xdr:rowOff>
    </xdr:to>
    <xdr:sp macro="" textlink="">
      <xdr:nvSpPr>
        <xdr:cNvPr id="380" name="円/楕円 379"/>
        <xdr:cNvSpPr/>
      </xdr:nvSpPr>
      <xdr:spPr>
        <a:xfrm>
          <a:off x="7810500" y="1001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162541</xdr:rowOff>
    </xdr:from>
    <xdr:ext cx="599010" cy="259045"/>
    <xdr:sp macro="" textlink="">
      <xdr:nvSpPr>
        <xdr:cNvPr id="381" name="テキスト ボックス 380"/>
        <xdr:cNvSpPr txBox="1"/>
      </xdr:nvSpPr>
      <xdr:spPr>
        <a:xfrm>
          <a:off x="7561794" y="1010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250,094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61692</xdr:rowOff>
    </xdr:from>
    <xdr:to>
      <xdr:col>10</xdr:col>
      <xdr:colOff>155575</xdr:colOff>
      <xdr:row>58</xdr:row>
      <xdr:rowOff>163292</xdr:rowOff>
    </xdr:to>
    <xdr:sp macro="" textlink="">
      <xdr:nvSpPr>
        <xdr:cNvPr id="382" name="円/楕円 381"/>
        <xdr:cNvSpPr/>
      </xdr:nvSpPr>
      <xdr:spPr>
        <a:xfrm>
          <a:off x="6921500" y="1000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8369</xdr:rowOff>
    </xdr:from>
    <xdr:ext cx="599010" cy="259045"/>
    <xdr:sp macro="" textlink="">
      <xdr:nvSpPr>
        <xdr:cNvPr id="383" name="テキスト ボックス 382"/>
        <xdr:cNvSpPr txBox="1"/>
      </xdr:nvSpPr>
      <xdr:spPr>
        <a:xfrm>
          <a:off x="6672794" y="9781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103707</xdr:rowOff>
    </xdr:from>
    <xdr:to>
      <xdr:col>15</xdr:col>
      <xdr:colOff>180975</xdr:colOff>
      <xdr:row>79</xdr:row>
      <xdr:rowOff>8931</xdr:rowOff>
    </xdr:to>
    <xdr:cxnSp macro="">
      <xdr:nvCxnSpPr>
        <xdr:cNvPr id="412" name="直線コネクタ 411"/>
        <xdr:cNvCxnSpPr/>
      </xdr:nvCxnSpPr>
      <xdr:spPr>
        <a:xfrm>
          <a:off x="9639300" y="13476807"/>
          <a:ext cx="838200" cy="7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112548</xdr:rowOff>
    </xdr:from>
    <xdr:to>
      <xdr:col>14</xdr:col>
      <xdr:colOff>28575</xdr:colOff>
      <xdr:row>78</xdr:row>
      <xdr:rowOff>103707</xdr:rowOff>
    </xdr:to>
    <xdr:cxnSp macro="">
      <xdr:nvCxnSpPr>
        <xdr:cNvPr id="415" name="直線コネクタ 414"/>
        <xdr:cNvCxnSpPr/>
      </xdr:nvCxnSpPr>
      <xdr:spPr>
        <a:xfrm>
          <a:off x="8750300" y="13314198"/>
          <a:ext cx="889000" cy="16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57269</xdr:rowOff>
    </xdr:from>
    <xdr:ext cx="599010" cy="259045"/>
    <xdr:sp macro="" textlink="">
      <xdr:nvSpPr>
        <xdr:cNvPr id="419" name="テキスト ボックス 418"/>
        <xdr:cNvSpPr txBox="1"/>
      </xdr:nvSpPr>
      <xdr:spPr>
        <a:xfrm>
          <a:off x="8450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129581</xdr:rowOff>
    </xdr:from>
    <xdr:to>
      <xdr:col>15</xdr:col>
      <xdr:colOff>231775</xdr:colOff>
      <xdr:row>79</xdr:row>
      <xdr:rowOff>59731</xdr:rowOff>
    </xdr:to>
    <xdr:sp macro="" textlink="">
      <xdr:nvSpPr>
        <xdr:cNvPr id="425" name="円/楕円 424"/>
        <xdr:cNvSpPr/>
      </xdr:nvSpPr>
      <xdr:spPr>
        <a:xfrm>
          <a:off x="10426700" y="1350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44508</xdr:rowOff>
    </xdr:from>
    <xdr:ext cx="534377" cy="259045"/>
    <xdr:sp macro="" textlink="">
      <xdr:nvSpPr>
        <xdr:cNvPr id="426" name="普通建設事業費 （ うち新規整備　）該当値テキスト"/>
        <xdr:cNvSpPr txBox="1"/>
      </xdr:nvSpPr>
      <xdr:spPr>
        <a:xfrm>
          <a:off x="10528300" y="1341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27,967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52907</xdr:rowOff>
    </xdr:from>
    <xdr:to>
      <xdr:col>14</xdr:col>
      <xdr:colOff>79375</xdr:colOff>
      <xdr:row>78</xdr:row>
      <xdr:rowOff>154507</xdr:rowOff>
    </xdr:to>
    <xdr:sp macro="" textlink="">
      <xdr:nvSpPr>
        <xdr:cNvPr id="427" name="円/楕円 426"/>
        <xdr:cNvSpPr/>
      </xdr:nvSpPr>
      <xdr:spPr>
        <a:xfrm>
          <a:off x="9588500" y="134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145634</xdr:rowOff>
    </xdr:from>
    <xdr:ext cx="534377" cy="259045"/>
    <xdr:sp macro="" textlink="">
      <xdr:nvSpPr>
        <xdr:cNvPr id="428" name="テキスト ボックス 427"/>
        <xdr:cNvSpPr txBox="1"/>
      </xdr:nvSpPr>
      <xdr:spPr>
        <a:xfrm>
          <a:off x="9372111" y="135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88,341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61748</xdr:rowOff>
    </xdr:from>
    <xdr:to>
      <xdr:col>12</xdr:col>
      <xdr:colOff>561975</xdr:colOff>
      <xdr:row>77</xdr:row>
      <xdr:rowOff>163348</xdr:rowOff>
    </xdr:to>
    <xdr:sp macro="" textlink="">
      <xdr:nvSpPr>
        <xdr:cNvPr id="429" name="円/楕円 428"/>
        <xdr:cNvSpPr/>
      </xdr:nvSpPr>
      <xdr:spPr>
        <a:xfrm>
          <a:off x="8699500" y="1326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8425</xdr:rowOff>
    </xdr:from>
    <xdr:ext cx="599010" cy="259045"/>
    <xdr:sp macro="" textlink="">
      <xdr:nvSpPr>
        <xdr:cNvPr id="430" name="テキスト ボックス 429"/>
        <xdr:cNvSpPr txBox="1"/>
      </xdr:nvSpPr>
      <xdr:spPr>
        <a:xfrm>
          <a:off x="8450794" y="1303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151740</xdr:rowOff>
    </xdr:from>
    <xdr:to>
      <xdr:col>15</xdr:col>
      <xdr:colOff>180975</xdr:colOff>
      <xdr:row>98</xdr:row>
      <xdr:rowOff>158578</xdr:rowOff>
    </xdr:to>
    <xdr:cxnSp macro="">
      <xdr:nvCxnSpPr>
        <xdr:cNvPr id="459" name="直線コネクタ 458"/>
        <xdr:cNvCxnSpPr/>
      </xdr:nvCxnSpPr>
      <xdr:spPr>
        <a:xfrm flipV="1">
          <a:off x="9639300" y="16953840"/>
          <a:ext cx="838200" cy="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158578</xdr:rowOff>
    </xdr:from>
    <xdr:to>
      <xdr:col>14</xdr:col>
      <xdr:colOff>28575</xdr:colOff>
      <xdr:row>99</xdr:row>
      <xdr:rowOff>3110</xdr:rowOff>
    </xdr:to>
    <xdr:cxnSp macro="">
      <xdr:nvCxnSpPr>
        <xdr:cNvPr id="462" name="直線コネクタ 461"/>
        <xdr:cNvCxnSpPr/>
      </xdr:nvCxnSpPr>
      <xdr:spPr>
        <a:xfrm flipV="1">
          <a:off x="8750300" y="16960678"/>
          <a:ext cx="889000" cy="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100940</xdr:rowOff>
    </xdr:from>
    <xdr:to>
      <xdr:col>15</xdr:col>
      <xdr:colOff>231775</xdr:colOff>
      <xdr:row>99</xdr:row>
      <xdr:rowOff>31090</xdr:rowOff>
    </xdr:to>
    <xdr:sp macro="" textlink="">
      <xdr:nvSpPr>
        <xdr:cNvPr id="472" name="円/楕円 471"/>
        <xdr:cNvSpPr/>
      </xdr:nvSpPr>
      <xdr:spPr>
        <a:xfrm>
          <a:off x="10426700" y="169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60317</xdr:rowOff>
    </xdr:from>
    <xdr:ext cx="599010" cy="259045"/>
    <xdr:sp macro="" textlink="">
      <xdr:nvSpPr>
        <xdr:cNvPr id="473" name="普通建設事業費 （ うち更新整備　）該当値テキスト"/>
        <xdr:cNvSpPr txBox="1"/>
      </xdr:nvSpPr>
      <xdr:spPr>
        <a:xfrm>
          <a:off x="10528300" y="1669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168,401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107778</xdr:rowOff>
    </xdr:from>
    <xdr:to>
      <xdr:col>14</xdr:col>
      <xdr:colOff>79375</xdr:colOff>
      <xdr:row>99</xdr:row>
      <xdr:rowOff>37928</xdr:rowOff>
    </xdr:to>
    <xdr:sp macro="" textlink="">
      <xdr:nvSpPr>
        <xdr:cNvPr id="474" name="円/楕円 473"/>
        <xdr:cNvSpPr/>
      </xdr:nvSpPr>
      <xdr:spPr>
        <a:xfrm>
          <a:off x="9588500" y="1690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54455</xdr:rowOff>
    </xdr:from>
    <xdr:ext cx="599010" cy="259045"/>
    <xdr:sp macro="" textlink="">
      <xdr:nvSpPr>
        <xdr:cNvPr id="475" name="テキスト ボックス 474"/>
        <xdr:cNvSpPr txBox="1"/>
      </xdr:nvSpPr>
      <xdr:spPr>
        <a:xfrm>
          <a:off x="9339794" y="1668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150,450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123760</xdr:rowOff>
    </xdr:from>
    <xdr:to>
      <xdr:col>12</xdr:col>
      <xdr:colOff>561975</xdr:colOff>
      <xdr:row>99</xdr:row>
      <xdr:rowOff>53910</xdr:rowOff>
    </xdr:to>
    <xdr:sp macro="" textlink="">
      <xdr:nvSpPr>
        <xdr:cNvPr id="476" name="円/楕円 475"/>
        <xdr:cNvSpPr/>
      </xdr:nvSpPr>
      <xdr:spPr>
        <a:xfrm>
          <a:off x="8699500" y="1692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45037</xdr:rowOff>
    </xdr:from>
    <xdr:ext cx="599010" cy="259045"/>
    <xdr:sp macro="" textlink="">
      <xdr:nvSpPr>
        <xdr:cNvPr id="477" name="テキスト ボックス 476"/>
        <xdr:cNvSpPr txBox="1"/>
      </xdr:nvSpPr>
      <xdr:spPr>
        <a:xfrm>
          <a:off x="8450794" y="1701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55049</xdr:rowOff>
    </xdr:from>
    <xdr:to>
      <xdr:col>23</xdr:col>
      <xdr:colOff>517525</xdr:colOff>
      <xdr:row>39</xdr:row>
      <xdr:rowOff>44191</xdr:rowOff>
    </xdr:to>
    <xdr:cxnSp macro="">
      <xdr:nvCxnSpPr>
        <xdr:cNvPr id="506" name="直線コネクタ 505"/>
        <xdr:cNvCxnSpPr/>
      </xdr:nvCxnSpPr>
      <xdr:spPr>
        <a:xfrm flipV="1">
          <a:off x="15481300" y="6570149"/>
          <a:ext cx="838200" cy="16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72631</xdr:rowOff>
    </xdr:from>
    <xdr:ext cx="534377" cy="259045"/>
    <xdr:sp macro="" textlink="">
      <xdr:nvSpPr>
        <xdr:cNvPr id="507" name="災害復旧事業費平均値テキスト"/>
        <xdr:cNvSpPr txBox="1"/>
      </xdr:nvSpPr>
      <xdr:spPr>
        <a:xfrm>
          <a:off x="16370300" y="6587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20138</xdr:rowOff>
    </xdr:from>
    <xdr:to>
      <xdr:col>22</xdr:col>
      <xdr:colOff>365125</xdr:colOff>
      <xdr:row>39</xdr:row>
      <xdr:rowOff>44191</xdr:rowOff>
    </xdr:to>
    <xdr:cxnSp macro="">
      <xdr:nvCxnSpPr>
        <xdr:cNvPr id="509" name="直線コネクタ 508"/>
        <xdr:cNvCxnSpPr/>
      </xdr:nvCxnSpPr>
      <xdr:spPr>
        <a:xfrm>
          <a:off x="14592300" y="6706688"/>
          <a:ext cx="889000" cy="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20138</xdr:rowOff>
    </xdr:from>
    <xdr:to>
      <xdr:col>21</xdr:col>
      <xdr:colOff>161925</xdr:colOff>
      <xdr:row>39</xdr:row>
      <xdr:rowOff>44191</xdr:rowOff>
    </xdr:to>
    <xdr:cxnSp macro="">
      <xdr:nvCxnSpPr>
        <xdr:cNvPr id="512" name="直線コネクタ 511"/>
        <xdr:cNvCxnSpPr/>
      </xdr:nvCxnSpPr>
      <xdr:spPr>
        <a:xfrm flipV="1">
          <a:off x="13703300" y="6706688"/>
          <a:ext cx="889000" cy="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37657</xdr:rowOff>
    </xdr:from>
    <xdr:to>
      <xdr:col>19</xdr:col>
      <xdr:colOff>644525</xdr:colOff>
      <xdr:row>39</xdr:row>
      <xdr:rowOff>44191</xdr:rowOff>
    </xdr:to>
    <xdr:cxnSp macro="">
      <xdr:nvCxnSpPr>
        <xdr:cNvPr id="515" name="直線コネクタ 514"/>
        <xdr:cNvCxnSpPr/>
      </xdr:nvCxnSpPr>
      <xdr:spPr>
        <a:xfrm>
          <a:off x="12814300" y="6724207"/>
          <a:ext cx="8890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4249</xdr:rowOff>
    </xdr:from>
    <xdr:to>
      <xdr:col>23</xdr:col>
      <xdr:colOff>568325</xdr:colOff>
      <xdr:row>38</xdr:row>
      <xdr:rowOff>105849</xdr:rowOff>
    </xdr:to>
    <xdr:sp macro="" textlink="">
      <xdr:nvSpPr>
        <xdr:cNvPr id="525" name="円/楕円 524"/>
        <xdr:cNvSpPr/>
      </xdr:nvSpPr>
      <xdr:spPr>
        <a:xfrm>
          <a:off x="16268700" y="651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27126</xdr:rowOff>
    </xdr:from>
    <xdr:ext cx="534377" cy="259045"/>
    <xdr:sp macro="" textlink="">
      <xdr:nvSpPr>
        <xdr:cNvPr id="526" name="災害復旧事業費該当値テキスト"/>
        <xdr:cNvSpPr txBox="1"/>
      </xdr:nvSpPr>
      <xdr:spPr>
        <a:xfrm>
          <a:off x="16370300" y="637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42,218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164841</xdr:rowOff>
    </xdr:from>
    <xdr:to>
      <xdr:col>22</xdr:col>
      <xdr:colOff>415925</xdr:colOff>
      <xdr:row>39</xdr:row>
      <xdr:rowOff>94991</xdr:rowOff>
    </xdr:to>
    <xdr:sp macro="" textlink="">
      <xdr:nvSpPr>
        <xdr:cNvPr id="527" name="円/楕円 526"/>
        <xdr:cNvSpPr/>
      </xdr:nvSpPr>
      <xdr:spPr>
        <a:xfrm>
          <a:off x="15430500" y="66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86118</xdr:rowOff>
    </xdr:from>
    <xdr:ext cx="313932" cy="259045"/>
    <xdr:sp macro="" textlink="">
      <xdr:nvSpPr>
        <xdr:cNvPr id="528" name="テキスト ボックス 527"/>
        <xdr:cNvSpPr txBox="1"/>
      </xdr:nvSpPr>
      <xdr:spPr>
        <a:xfrm>
          <a:off x="15324333" y="67726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140788</xdr:rowOff>
    </xdr:from>
    <xdr:to>
      <xdr:col>21</xdr:col>
      <xdr:colOff>212725</xdr:colOff>
      <xdr:row>39</xdr:row>
      <xdr:rowOff>70938</xdr:rowOff>
    </xdr:to>
    <xdr:sp macro="" textlink="">
      <xdr:nvSpPr>
        <xdr:cNvPr id="529" name="円/楕円 528"/>
        <xdr:cNvSpPr/>
      </xdr:nvSpPr>
      <xdr:spPr>
        <a:xfrm>
          <a:off x="14541500" y="665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62065</xdr:rowOff>
    </xdr:from>
    <xdr:ext cx="469744" cy="259045"/>
    <xdr:sp macro="" textlink="">
      <xdr:nvSpPr>
        <xdr:cNvPr id="530" name="テキスト ボックス 529"/>
        <xdr:cNvSpPr txBox="1"/>
      </xdr:nvSpPr>
      <xdr:spPr>
        <a:xfrm>
          <a:off x="14357427" y="674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164841</xdr:rowOff>
    </xdr:from>
    <xdr:to>
      <xdr:col>20</xdr:col>
      <xdr:colOff>9525</xdr:colOff>
      <xdr:row>39</xdr:row>
      <xdr:rowOff>94991</xdr:rowOff>
    </xdr:to>
    <xdr:sp macro="" textlink="">
      <xdr:nvSpPr>
        <xdr:cNvPr id="531" name="円/楕円 530"/>
        <xdr:cNvSpPr/>
      </xdr:nvSpPr>
      <xdr:spPr>
        <a:xfrm>
          <a:off x="13652500" y="66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86118</xdr:rowOff>
    </xdr:from>
    <xdr:ext cx="313932" cy="259045"/>
    <xdr:sp macro="" textlink="">
      <xdr:nvSpPr>
        <xdr:cNvPr id="532" name="テキスト ボックス 531"/>
        <xdr:cNvSpPr txBox="1"/>
      </xdr:nvSpPr>
      <xdr:spPr>
        <a:xfrm>
          <a:off x="13546333" y="67726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158307</xdr:rowOff>
    </xdr:from>
    <xdr:to>
      <xdr:col>18</xdr:col>
      <xdr:colOff>492125</xdr:colOff>
      <xdr:row>39</xdr:row>
      <xdr:rowOff>88457</xdr:rowOff>
    </xdr:to>
    <xdr:sp macro="" textlink="">
      <xdr:nvSpPr>
        <xdr:cNvPr id="533" name="円/楕円 532"/>
        <xdr:cNvSpPr/>
      </xdr:nvSpPr>
      <xdr:spPr>
        <a:xfrm>
          <a:off x="12763500" y="667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79584</xdr:rowOff>
    </xdr:from>
    <xdr:ext cx="469744" cy="259045"/>
    <xdr:sp macro="" textlink="">
      <xdr:nvSpPr>
        <xdr:cNvPr id="534" name="テキスト ボックス 533"/>
        <xdr:cNvSpPr txBox="1"/>
      </xdr:nvSpPr>
      <xdr:spPr>
        <a:xfrm>
          <a:off x="12579427" y="676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54" name="テキスト ボックス 553"/>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56" name="テキスト ボックス 55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55</xdr:row>
      <xdr:rowOff>48133</xdr:rowOff>
    </xdr:from>
    <xdr:to>
      <xdr:col>23</xdr:col>
      <xdr:colOff>516889</xdr:colOff>
      <xdr:row>59</xdr:row>
      <xdr:rowOff>44450</xdr:rowOff>
    </xdr:to>
    <xdr:cxnSp macro="">
      <xdr:nvCxnSpPr>
        <xdr:cNvPr id="558" name="直線コネクタ 557"/>
        <xdr:cNvCxnSpPr/>
      </xdr:nvCxnSpPr>
      <xdr:spPr>
        <a:xfrm flipV="1">
          <a:off x="16317595" y="9477883"/>
          <a:ext cx="1269" cy="68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87012</xdr:rowOff>
    </xdr:from>
    <xdr:ext cx="249299" cy="259045"/>
    <xdr:sp macro="" textlink="">
      <xdr:nvSpPr>
        <xdr:cNvPr id="559" name="失業対策事業費最小値テキスト"/>
        <xdr:cNvSpPr txBox="1"/>
      </xdr:nvSpPr>
      <xdr:spPr>
        <a:xfrm>
          <a:off x="16370300" y="102025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166260</xdr:rowOff>
    </xdr:from>
    <xdr:ext cx="469744" cy="259045"/>
    <xdr:sp macro="" textlink="">
      <xdr:nvSpPr>
        <xdr:cNvPr id="561" name="失業対策事業費最大値テキスト"/>
        <xdr:cNvSpPr txBox="1"/>
      </xdr:nvSpPr>
      <xdr:spPr>
        <a:xfrm>
          <a:off x="16370300" y="925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55</xdr:row>
      <xdr:rowOff>48133</xdr:rowOff>
    </xdr:from>
    <xdr:to>
      <xdr:col>23</xdr:col>
      <xdr:colOff>606425</xdr:colOff>
      <xdr:row>55</xdr:row>
      <xdr:rowOff>48133</xdr:rowOff>
    </xdr:to>
    <xdr:cxnSp macro="">
      <xdr:nvCxnSpPr>
        <xdr:cNvPr id="562" name="直線コネクタ 561"/>
        <xdr:cNvCxnSpPr/>
      </xdr:nvCxnSpPr>
      <xdr:spPr>
        <a:xfrm>
          <a:off x="16230600" y="9477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23368</xdr:rowOff>
    </xdr:from>
    <xdr:to>
      <xdr:col>23</xdr:col>
      <xdr:colOff>517525</xdr:colOff>
      <xdr:row>55</xdr:row>
      <xdr:rowOff>48133</xdr:rowOff>
    </xdr:to>
    <xdr:cxnSp macro="">
      <xdr:nvCxnSpPr>
        <xdr:cNvPr id="563" name="直線コネクタ 562"/>
        <xdr:cNvCxnSpPr/>
      </xdr:nvCxnSpPr>
      <xdr:spPr>
        <a:xfrm>
          <a:off x="15481300" y="9453118"/>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131462</xdr:rowOff>
    </xdr:from>
    <xdr:ext cx="313932" cy="259045"/>
    <xdr:sp macro="" textlink="">
      <xdr:nvSpPr>
        <xdr:cNvPr id="564" name="失業対策事業費平均値テキスト"/>
        <xdr:cNvSpPr txBox="1"/>
      </xdr:nvSpPr>
      <xdr:spPr>
        <a:xfrm>
          <a:off x="16370300" y="1007556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153035</xdr:rowOff>
    </xdr:from>
    <xdr:to>
      <xdr:col>23</xdr:col>
      <xdr:colOff>568325</xdr:colOff>
      <xdr:row>59</xdr:row>
      <xdr:rowOff>83185</xdr:rowOff>
    </xdr:to>
    <xdr:sp macro="" textlink="">
      <xdr:nvSpPr>
        <xdr:cNvPr id="565" name="フローチャート : 判断 564"/>
        <xdr:cNvSpPr/>
      </xdr:nvSpPr>
      <xdr:spPr>
        <a:xfrm>
          <a:off x="162687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34544</xdr:rowOff>
    </xdr:from>
    <xdr:to>
      <xdr:col>22</xdr:col>
      <xdr:colOff>365125</xdr:colOff>
      <xdr:row>55</xdr:row>
      <xdr:rowOff>23368</xdr:rowOff>
    </xdr:to>
    <xdr:cxnSp macro="">
      <xdr:nvCxnSpPr>
        <xdr:cNvPr id="566" name="直線コネクタ 565"/>
        <xdr:cNvCxnSpPr/>
      </xdr:nvCxnSpPr>
      <xdr:spPr>
        <a:xfrm>
          <a:off x="14592300" y="8778494"/>
          <a:ext cx="889000" cy="67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153162</xdr:rowOff>
    </xdr:from>
    <xdr:to>
      <xdr:col>22</xdr:col>
      <xdr:colOff>415925</xdr:colOff>
      <xdr:row>59</xdr:row>
      <xdr:rowOff>83312</xdr:rowOff>
    </xdr:to>
    <xdr:sp macro="" textlink="">
      <xdr:nvSpPr>
        <xdr:cNvPr id="567" name="フローチャート : 判断 566"/>
        <xdr:cNvSpPr/>
      </xdr:nvSpPr>
      <xdr:spPr>
        <a:xfrm>
          <a:off x="15430500" y="1009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59</xdr:row>
      <xdr:rowOff>74439</xdr:rowOff>
    </xdr:from>
    <xdr:ext cx="313932" cy="259045"/>
    <xdr:sp macro="" textlink="">
      <xdr:nvSpPr>
        <xdr:cNvPr id="568" name="テキスト ボックス 567"/>
        <xdr:cNvSpPr txBox="1"/>
      </xdr:nvSpPr>
      <xdr:spPr>
        <a:xfrm>
          <a:off x="15324333" y="10189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34544</xdr:rowOff>
    </xdr:from>
    <xdr:to>
      <xdr:col>21</xdr:col>
      <xdr:colOff>161925</xdr:colOff>
      <xdr:row>54</xdr:row>
      <xdr:rowOff>78740</xdr:rowOff>
    </xdr:to>
    <xdr:cxnSp macro="">
      <xdr:nvCxnSpPr>
        <xdr:cNvPr id="569" name="直線コネクタ 568"/>
        <xdr:cNvCxnSpPr/>
      </xdr:nvCxnSpPr>
      <xdr:spPr>
        <a:xfrm flipV="1">
          <a:off x="13703300" y="8778494"/>
          <a:ext cx="889000" cy="55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144653</xdr:rowOff>
    </xdr:from>
    <xdr:to>
      <xdr:col>21</xdr:col>
      <xdr:colOff>212725</xdr:colOff>
      <xdr:row>59</xdr:row>
      <xdr:rowOff>74803</xdr:rowOff>
    </xdr:to>
    <xdr:sp macro="" textlink="">
      <xdr:nvSpPr>
        <xdr:cNvPr id="570" name="フローチャート : 判断 569"/>
        <xdr:cNvSpPr/>
      </xdr:nvSpPr>
      <xdr:spPr>
        <a:xfrm>
          <a:off x="14541500" y="1008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59</xdr:row>
      <xdr:rowOff>65930</xdr:rowOff>
    </xdr:from>
    <xdr:ext cx="378565" cy="259045"/>
    <xdr:sp macro="" textlink="">
      <xdr:nvSpPr>
        <xdr:cNvPr id="571" name="テキスト ボックス 570"/>
        <xdr:cNvSpPr txBox="1"/>
      </xdr:nvSpPr>
      <xdr:spPr>
        <a:xfrm>
          <a:off x="14403017" y="10181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78740</xdr:rowOff>
    </xdr:from>
    <xdr:to>
      <xdr:col>19</xdr:col>
      <xdr:colOff>644525</xdr:colOff>
      <xdr:row>55</xdr:row>
      <xdr:rowOff>7366</xdr:rowOff>
    </xdr:to>
    <xdr:cxnSp macro="">
      <xdr:nvCxnSpPr>
        <xdr:cNvPr id="572" name="直線コネクタ 571"/>
        <xdr:cNvCxnSpPr/>
      </xdr:nvCxnSpPr>
      <xdr:spPr>
        <a:xfrm flipV="1">
          <a:off x="12814300" y="9337040"/>
          <a:ext cx="889000" cy="10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141224</xdr:rowOff>
    </xdr:from>
    <xdr:to>
      <xdr:col>20</xdr:col>
      <xdr:colOff>9525</xdr:colOff>
      <xdr:row>59</xdr:row>
      <xdr:rowOff>71374</xdr:rowOff>
    </xdr:to>
    <xdr:sp macro="" textlink="">
      <xdr:nvSpPr>
        <xdr:cNvPr id="573" name="フローチャート : 判断 572"/>
        <xdr:cNvSpPr/>
      </xdr:nvSpPr>
      <xdr:spPr>
        <a:xfrm>
          <a:off x="136525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59</xdr:row>
      <xdr:rowOff>62501</xdr:rowOff>
    </xdr:from>
    <xdr:ext cx="378565" cy="259045"/>
    <xdr:sp macro="" textlink="">
      <xdr:nvSpPr>
        <xdr:cNvPr id="574" name="テキスト ボックス 573"/>
        <xdr:cNvSpPr txBox="1"/>
      </xdr:nvSpPr>
      <xdr:spPr>
        <a:xfrm>
          <a:off x="13514017" y="10178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151003</xdr:rowOff>
    </xdr:from>
    <xdr:to>
      <xdr:col>18</xdr:col>
      <xdr:colOff>492125</xdr:colOff>
      <xdr:row>59</xdr:row>
      <xdr:rowOff>81153</xdr:rowOff>
    </xdr:to>
    <xdr:sp macro="" textlink="">
      <xdr:nvSpPr>
        <xdr:cNvPr id="575" name="フローチャート : 判断 574"/>
        <xdr:cNvSpPr/>
      </xdr:nvSpPr>
      <xdr:spPr>
        <a:xfrm>
          <a:off x="12763500" y="1009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59</xdr:row>
      <xdr:rowOff>72280</xdr:rowOff>
    </xdr:from>
    <xdr:ext cx="378565" cy="259045"/>
    <xdr:sp macro="" textlink="">
      <xdr:nvSpPr>
        <xdr:cNvPr id="576" name="テキスト ボックス 575"/>
        <xdr:cNvSpPr txBox="1"/>
      </xdr:nvSpPr>
      <xdr:spPr>
        <a:xfrm>
          <a:off x="12625017" y="1018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168783</xdr:rowOff>
    </xdr:from>
    <xdr:to>
      <xdr:col>23</xdr:col>
      <xdr:colOff>568325</xdr:colOff>
      <xdr:row>55</xdr:row>
      <xdr:rowOff>98933</xdr:rowOff>
    </xdr:to>
    <xdr:sp macro="" textlink="">
      <xdr:nvSpPr>
        <xdr:cNvPr id="582" name="円/楕円 581"/>
        <xdr:cNvSpPr/>
      </xdr:nvSpPr>
      <xdr:spPr>
        <a:xfrm>
          <a:off x="16268700" y="942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121810</xdr:rowOff>
    </xdr:from>
    <xdr:ext cx="469744" cy="259045"/>
    <xdr:sp macro="" textlink="">
      <xdr:nvSpPr>
        <xdr:cNvPr id="583" name="失業対策事業費該当値テキスト"/>
        <xdr:cNvSpPr txBox="1"/>
      </xdr:nvSpPr>
      <xdr:spPr>
        <a:xfrm>
          <a:off x="16370300" y="93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144018</xdr:rowOff>
    </xdr:from>
    <xdr:to>
      <xdr:col>22</xdr:col>
      <xdr:colOff>415925</xdr:colOff>
      <xdr:row>55</xdr:row>
      <xdr:rowOff>74168</xdr:rowOff>
    </xdr:to>
    <xdr:sp macro="" textlink="">
      <xdr:nvSpPr>
        <xdr:cNvPr id="584" name="円/楕円 583"/>
        <xdr:cNvSpPr/>
      </xdr:nvSpPr>
      <xdr:spPr>
        <a:xfrm>
          <a:off x="15430500" y="940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53</xdr:row>
      <xdr:rowOff>90695</xdr:rowOff>
    </xdr:from>
    <xdr:ext cx="469744" cy="259045"/>
    <xdr:sp macro="" textlink="">
      <xdr:nvSpPr>
        <xdr:cNvPr id="585" name="テキスト ボックス 584"/>
        <xdr:cNvSpPr txBox="1"/>
      </xdr:nvSpPr>
      <xdr:spPr>
        <a:xfrm>
          <a:off x="15246427" y="917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a:t>
          </a:r>
          <a:endParaRPr kumimoji="1" lang="ja-JP" altLang="en-US" sz="1000" b="1">
            <a:solidFill>
              <a:srgbClr val="FF0000"/>
            </a:solidFill>
            <a:latin typeface="ＭＳ Ｐゴシック"/>
          </a:endParaRPr>
        </a:p>
      </xdr:txBody>
    </xdr:sp>
    <xdr:clientData/>
  </xdr:oneCellAnchor>
  <xdr:twoCellAnchor>
    <xdr:from>
      <xdr:col>21</xdr:col>
      <xdr:colOff>111125</xdr:colOff>
      <xdr:row>50</xdr:row>
      <xdr:rowOff>155194</xdr:rowOff>
    </xdr:from>
    <xdr:to>
      <xdr:col>21</xdr:col>
      <xdr:colOff>212725</xdr:colOff>
      <xdr:row>51</xdr:row>
      <xdr:rowOff>85344</xdr:rowOff>
    </xdr:to>
    <xdr:sp macro="" textlink="">
      <xdr:nvSpPr>
        <xdr:cNvPr id="586" name="円/楕円 585"/>
        <xdr:cNvSpPr/>
      </xdr:nvSpPr>
      <xdr:spPr>
        <a:xfrm>
          <a:off x="14541500" y="872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49</xdr:row>
      <xdr:rowOff>101871</xdr:rowOff>
    </xdr:from>
    <xdr:ext cx="534377" cy="259045"/>
    <xdr:sp macro="" textlink="">
      <xdr:nvSpPr>
        <xdr:cNvPr id="587" name="テキスト ボックス 586"/>
        <xdr:cNvSpPr txBox="1"/>
      </xdr:nvSpPr>
      <xdr:spPr>
        <a:xfrm>
          <a:off x="14325111" y="85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10,878</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27940</xdr:rowOff>
    </xdr:from>
    <xdr:to>
      <xdr:col>20</xdr:col>
      <xdr:colOff>9525</xdr:colOff>
      <xdr:row>54</xdr:row>
      <xdr:rowOff>129540</xdr:rowOff>
    </xdr:to>
    <xdr:sp macro="" textlink="">
      <xdr:nvSpPr>
        <xdr:cNvPr id="588" name="円/楕円 587"/>
        <xdr:cNvSpPr/>
      </xdr:nvSpPr>
      <xdr:spPr>
        <a:xfrm>
          <a:off x="13652500" y="92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52</xdr:row>
      <xdr:rowOff>146067</xdr:rowOff>
    </xdr:from>
    <xdr:ext cx="469744" cy="259045"/>
    <xdr:sp macro="" textlink="">
      <xdr:nvSpPr>
        <xdr:cNvPr id="589" name="テキスト ボックス 588"/>
        <xdr:cNvSpPr txBox="1"/>
      </xdr:nvSpPr>
      <xdr:spPr>
        <a:xfrm>
          <a:off x="13468427" y="906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128016</xdr:rowOff>
    </xdr:from>
    <xdr:to>
      <xdr:col>18</xdr:col>
      <xdr:colOff>492125</xdr:colOff>
      <xdr:row>55</xdr:row>
      <xdr:rowOff>58166</xdr:rowOff>
    </xdr:to>
    <xdr:sp macro="" textlink="">
      <xdr:nvSpPr>
        <xdr:cNvPr id="590" name="円/楕円 589"/>
        <xdr:cNvSpPr/>
      </xdr:nvSpPr>
      <xdr:spPr>
        <a:xfrm>
          <a:off x="12763500" y="938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53</xdr:row>
      <xdr:rowOff>74693</xdr:rowOff>
    </xdr:from>
    <xdr:ext cx="469744" cy="259045"/>
    <xdr:sp macro="" textlink="">
      <xdr:nvSpPr>
        <xdr:cNvPr id="591" name="テキスト ボックス 590"/>
        <xdr:cNvSpPr txBox="1"/>
      </xdr:nvSpPr>
      <xdr:spPr>
        <a:xfrm>
          <a:off x="12579427" y="916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11" name="テキスト ボックス 61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5" name="直線コネクタ 614"/>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6"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7" name="直線コネクタ 616"/>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8"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9" name="直線コネクタ 618"/>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112427</xdr:rowOff>
    </xdr:from>
    <xdr:to>
      <xdr:col>23</xdr:col>
      <xdr:colOff>517525</xdr:colOff>
      <xdr:row>77</xdr:row>
      <xdr:rowOff>114567</xdr:rowOff>
    </xdr:to>
    <xdr:cxnSp macro="">
      <xdr:nvCxnSpPr>
        <xdr:cNvPr id="620" name="直線コネクタ 619"/>
        <xdr:cNvCxnSpPr/>
      </xdr:nvCxnSpPr>
      <xdr:spPr>
        <a:xfrm flipV="1">
          <a:off x="15481300" y="13314077"/>
          <a:ext cx="838200" cy="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21"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2" name="フローチャート : 判断 621"/>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114567</xdr:rowOff>
    </xdr:from>
    <xdr:to>
      <xdr:col>22</xdr:col>
      <xdr:colOff>365125</xdr:colOff>
      <xdr:row>77</xdr:row>
      <xdr:rowOff>131155</xdr:rowOff>
    </xdr:to>
    <xdr:cxnSp macro="">
      <xdr:nvCxnSpPr>
        <xdr:cNvPr id="623" name="直線コネクタ 622"/>
        <xdr:cNvCxnSpPr/>
      </xdr:nvCxnSpPr>
      <xdr:spPr>
        <a:xfrm flipV="1">
          <a:off x="14592300" y="13316217"/>
          <a:ext cx="889000" cy="1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4" name="フローチャート : 判断 623"/>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5" name="テキスト ボックス 624"/>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131155</xdr:rowOff>
    </xdr:from>
    <xdr:to>
      <xdr:col>21</xdr:col>
      <xdr:colOff>161925</xdr:colOff>
      <xdr:row>77</xdr:row>
      <xdr:rowOff>152158</xdr:rowOff>
    </xdr:to>
    <xdr:cxnSp macro="">
      <xdr:nvCxnSpPr>
        <xdr:cNvPr id="626" name="直線コネクタ 625"/>
        <xdr:cNvCxnSpPr/>
      </xdr:nvCxnSpPr>
      <xdr:spPr>
        <a:xfrm flipV="1">
          <a:off x="13703300" y="13332805"/>
          <a:ext cx="889000" cy="2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7" name="フローチャート : 判断 626"/>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8" name="テキスト ボックス 627"/>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152158</xdr:rowOff>
    </xdr:from>
    <xdr:to>
      <xdr:col>19</xdr:col>
      <xdr:colOff>644525</xdr:colOff>
      <xdr:row>77</xdr:row>
      <xdr:rowOff>152375</xdr:rowOff>
    </xdr:to>
    <xdr:cxnSp macro="">
      <xdr:nvCxnSpPr>
        <xdr:cNvPr id="629" name="直線コネクタ 628"/>
        <xdr:cNvCxnSpPr/>
      </xdr:nvCxnSpPr>
      <xdr:spPr>
        <a:xfrm flipV="1">
          <a:off x="12814300" y="13353808"/>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30" name="フローチャート : 判断 629"/>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31" name="テキスト ボックス 630"/>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2" name="フローチャート : 判断 631"/>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3" name="テキスト ボックス 632"/>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61627</xdr:rowOff>
    </xdr:from>
    <xdr:to>
      <xdr:col>23</xdr:col>
      <xdr:colOff>568325</xdr:colOff>
      <xdr:row>77</xdr:row>
      <xdr:rowOff>163227</xdr:rowOff>
    </xdr:to>
    <xdr:sp macro="" textlink="">
      <xdr:nvSpPr>
        <xdr:cNvPr id="639" name="円/楕円 638"/>
        <xdr:cNvSpPr/>
      </xdr:nvSpPr>
      <xdr:spPr>
        <a:xfrm>
          <a:off x="16268700" y="132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84504</xdr:rowOff>
    </xdr:from>
    <xdr:ext cx="599010" cy="259045"/>
    <xdr:sp macro="" textlink="">
      <xdr:nvSpPr>
        <xdr:cNvPr id="640" name="公債費該当値テキスト"/>
        <xdr:cNvSpPr txBox="1"/>
      </xdr:nvSpPr>
      <xdr:spPr>
        <a:xfrm>
          <a:off x="16370300" y="1311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216,475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63767</xdr:rowOff>
    </xdr:from>
    <xdr:to>
      <xdr:col>22</xdr:col>
      <xdr:colOff>415925</xdr:colOff>
      <xdr:row>77</xdr:row>
      <xdr:rowOff>165367</xdr:rowOff>
    </xdr:to>
    <xdr:sp macro="" textlink="">
      <xdr:nvSpPr>
        <xdr:cNvPr id="641" name="円/楕円 640"/>
        <xdr:cNvSpPr/>
      </xdr:nvSpPr>
      <xdr:spPr>
        <a:xfrm>
          <a:off x="15430500" y="132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10444</xdr:rowOff>
    </xdr:from>
    <xdr:ext cx="599010" cy="259045"/>
    <xdr:sp macro="" textlink="">
      <xdr:nvSpPr>
        <xdr:cNvPr id="642" name="テキスト ボックス 641"/>
        <xdr:cNvSpPr txBox="1"/>
      </xdr:nvSpPr>
      <xdr:spPr>
        <a:xfrm>
          <a:off x="15181794" y="1304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214,790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80355</xdr:rowOff>
    </xdr:from>
    <xdr:to>
      <xdr:col>21</xdr:col>
      <xdr:colOff>212725</xdr:colOff>
      <xdr:row>78</xdr:row>
      <xdr:rowOff>10505</xdr:rowOff>
    </xdr:to>
    <xdr:sp macro="" textlink="">
      <xdr:nvSpPr>
        <xdr:cNvPr id="643" name="円/楕円 642"/>
        <xdr:cNvSpPr/>
      </xdr:nvSpPr>
      <xdr:spPr>
        <a:xfrm>
          <a:off x="14541500" y="132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27032</xdr:rowOff>
    </xdr:from>
    <xdr:ext cx="599010" cy="259045"/>
    <xdr:sp macro="" textlink="">
      <xdr:nvSpPr>
        <xdr:cNvPr id="644" name="テキスト ボックス 643"/>
        <xdr:cNvSpPr txBox="1"/>
      </xdr:nvSpPr>
      <xdr:spPr>
        <a:xfrm>
          <a:off x="14292794" y="1305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201,728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101358</xdr:rowOff>
    </xdr:from>
    <xdr:to>
      <xdr:col>20</xdr:col>
      <xdr:colOff>9525</xdr:colOff>
      <xdr:row>78</xdr:row>
      <xdr:rowOff>31508</xdr:rowOff>
    </xdr:to>
    <xdr:sp macro="" textlink="">
      <xdr:nvSpPr>
        <xdr:cNvPr id="645" name="円/楕円 644"/>
        <xdr:cNvSpPr/>
      </xdr:nvSpPr>
      <xdr:spPr>
        <a:xfrm>
          <a:off x="13652500" y="1330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48035</xdr:rowOff>
    </xdr:from>
    <xdr:ext cx="599010" cy="259045"/>
    <xdr:sp macro="" textlink="">
      <xdr:nvSpPr>
        <xdr:cNvPr id="646" name="テキスト ボックス 645"/>
        <xdr:cNvSpPr txBox="1"/>
      </xdr:nvSpPr>
      <xdr:spPr>
        <a:xfrm>
          <a:off x="13403794" y="1307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185,191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101575</xdr:rowOff>
    </xdr:from>
    <xdr:to>
      <xdr:col>18</xdr:col>
      <xdr:colOff>492125</xdr:colOff>
      <xdr:row>78</xdr:row>
      <xdr:rowOff>31725</xdr:rowOff>
    </xdr:to>
    <xdr:sp macro="" textlink="">
      <xdr:nvSpPr>
        <xdr:cNvPr id="647" name="円/楕円 646"/>
        <xdr:cNvSpPr/>
      </xdr:nvSpPr>
      <xdr:spPr>
        <a:xfrm>
          <a:off x="12763500" y="133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48252</xdr:rowOff>
    </xdr:from>
    <xdr:ext cx="599010" cy="259045"/>
    <xdr:sp macro="" textlink="">
      <xdr:nvSpPr>
        <xdr:cNvPr id="648" name="テキスト ボックス 647"/>
        <xdr:cNvSpPr txBox="1"/>
      </xdr:nvSpPr>
      <xdr:spPr>
        <a:xfrm>
          <a:off x="12514794" y="1307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70" name="直線コネクタ 669"/>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71"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2" name="直線コネクタ 671"/>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3"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4" name="直線コネクタ 673"/>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81907</xdr:rowOff>
    </xdr:from>
    <xdr:to>
      <xdr:col>23</xdr:col>
      <xdr:colOff>517525</xdr:colOff>
      <xdr:row>97</xdr:row>
      <xdr:rowOff>147589</xdr:rowOff>
    </xdr:to>
    <xdr:cxnSp macro="">
      <xdr:nvCxnSpPr>
        <xdr:cNvPr id="675" name="直線コネクタ 674"/>
        <xdr:cNvCxnSpPr/>
      </xdr:nvCxnSpPr>
      <xdr:spPr>
        <a:xfrm>
          <a:off x="15481300" y="16712557"/>
          <a:ext cx="838200" cy="6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6"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7" name="フローチャート : 判断 676"/>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81907</xdr:rowOff>
    </xdr:from>
    <xdr:to>
      <xdr:col>22</xdr:col>
      <xdr:colOff>365125</xdr:colOff>
      <xdr:row>98</xdr:row>
      <xdr:rowOff>72239</xdr:rowOff>
    </xdr:to>
    <xdr:cxnSp macro="">
      <xdr:nvCxnSpPr>
        <xdr:cNvPr id="678" name="直線コネクタ 677"/>
        <xdr:cNvCxnSpPr/>
      </xdr:nvCxnSpPr>
      <xdr:spPr>
        <a:xfrm flipV="1">
          <a:off x="14592300" y="16712557"/>
          <a:ext cx="889000" cy="16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9" name="フローチャート : 判断 678"/>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80" name="テキスト ボックス 679"/>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5665</xdr:rowOff>
    </xdr:from>
    <xdr:to>
      <xdr:col>21</xdr:col>
      <xdr:colOff>161925</xdr:colOff>
      <xdr:row>98</xdr:row>
      <xdr:rowOff>72239</xdr:rowOff>
    </xdr:to>
    <xdr:cxnSp macro="">
      <xdr:nvCxnSpPr>
        <xdr:cNvPr id="681" name="直線コネクタ 680"/>
        <xdr:cNvCxnSpPr/>
      </xdr:nvCxnSpPr>
      <xdr:spPr>
        <a:xfrm>
          <a:off x="13703300" y="16807765"/>
          <a:ext cx="889000" cy="6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2" name="フローチャート : 判断 681"/>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83" name="テキスト ボックス 682"/>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108384</xdr:rowOff>
    </xdr:from>
    <xdr:to>
      <xdr:col>19</xdr:col>
      <xdr:colOff>644525</xdr:colOff>
      <xdr:row>98</xdr:row>
      <xdr:rowOff>5665</xdr:rowOff>
    </xdr:to>
    <xdr:cxnSp macro="">
      <xdr:nvCxnSpPr>
        <xdr:cNvPr id="684" name="直線コネクタ 683"/>
        <xdr:cNvCxnSpPr/>
      </xdr:nvCxnSpPr>
      <xdr:spPr>
        <a:xfrm>
          <a:off x="12814300" y="16739034"/>
          <a:ext cx="889000" cy="6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5" name="フローチャート : 判断 684"/>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6" name="テキスト ボックス 685"/>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7" name="フローチャート : 判断 686"/>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82757</xdr:rowOff>
    </xdr:from>
    <xdr:ext cx="599010" cy="259045"/>
    <xdr:sp macro="" textlink="">
      <xdr:nvSpPr>
        <xdr:cNvPr id="688" name="テキスト ボックス 687"/>
        <xdr:cNvSpPr txBox="1"/>
      </xdr:nvSpPr>
      <xdr:spPr>
        <a:xfrm>
          <a:off x="12514794" y="168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96789</xdr:rowOff>
    </xdr:from>
    <xdr:to>
      <xdr:col>23</xdr:col>
      <xdr:colOff>568325</xdr:colOff>
      <xdr:row>98</xdr:row>
      <xdr:rowOff>26939</xdr:rowOff>
    </xdr:to>
    <xdr:sp macro="" textlink="">
      <xdr:nvSpPr>
        <xdr:cNvPr id="694" name="円/楕円 693"/>
        <xdr:cNvSpPr/>
      </xdr:nvSpPr>
      <xdr:spPr>
        <a:xfrm>
          <a:off x="16268700" y="1672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119666</xdr:rowOff>
    </xdr:from>
    <xdr:ext cx="599010" cy="259045"/>
    <xdr:sp macro="" textlink="">
      <xdr:nvSpPr>
        <xdr:cNvPr id="695" name="積立金該当値テキスト"/>
        <xdr:cNvSpPr txBox="1"/>
      </xdr:nvSpPr>
      <xdr:spPr>
        <a:xfrm>
          <a:off x="16370300" y="1657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178,872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31107</xdr:rowOff>
    </xdr:from>
    <xdr:to>
      <xdr:col>22</xdr:col>
      <xdr:colOff>415925</xdr:colOff>
      <xdr:row>97</xdr:row>
      <xdr:rowOff>132707</xdr:rowOff>
    </xdr:to>
    <xdr:sp macro="" textlink="">
      <xdr:nvSpPr>
        <xdr:cNvPr id="696" name="円/楕円 695"/>
        <xdr:cNvSpPr/>
      </xdr:nvSpPr>
      <xdr:spPr>
        <a:xfrm>
          <a:off x="15430500" y="1666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149234</xdr:rowOff>
    </xdr:from>
    <xdr:ext cx="599010" cy="259045"/>
    <xdr:sp macro="" textlink="">
      <xdr:nvSpPr>
        <xdr:cNvPr id="697" name="テキスト ボックス 696"/>
        <xdr:cNvSpPr txBox="1"/>
      </xdr:nvSpPr>
      <xdr:spPr>
        <a:xfrm>
          <a:off x="15181794" y="1643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250,703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21439</xdr:rowOff>
    </xdr:from>
    <xdr:to>
      <xdr:col>21</xdr:col>
      <xdr:colOff>212725</xdr:colOff>
      <xdr:row>98</xdr:row>
      <xdr:rowOff>123039</xdr:rowOff>
    </xdr:to>
    <xdr:sp macro="" textlink="">
      <xdr:nvSpPr>
        <xdr:cNvPr id="698" name="円/楕円 697"/>
        <xdr:cNvSpPr/>
      </xdr:nvSpPr>
      <xdr:spPr>
        <a:xfrm>
          <a:off x="14541500" y="1682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139566</xdr:rowOff>
    </xdr:from>
    <xdr:ext cx="534377" cy="259045"/>
    <xdr:sp macro="" textlink="">
      <xdr:nvSpPr>
        <xdr:cNvPr id="699" name="テキスト ボックス 698"/>
        <xdr:cNvSpPr txBox="1"/>
      </xdr:nvSpPr>
      <xdr:spPr>
        <a:xfrm>
          <a:off x="14325111" y="1659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73,777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126315</xdr:rowOff>
    </xdr:from>
    <xdr:to>
      <xdr:col>20</xdr:col>
      <xdr:colOff>9525</xdr:colOff>
      <xdr:row>98</xdr:row>
      <xdr:rowOff>56465</xdr:rowOff>
    </xdr:to>
    <xdr:sp macro="" textlink="">
      <xdr:nvSpPr>
        <xdr:cNvPr id="700" name="円/楕円 699"/>
        <xdr:cNvSpPr/>
      </xdr:nvSpPr>
      <xdr:spPr>
        <a:xfrm>
          <a:off x="13652500" y="167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72992</xdr:rowOff>
    </xdr:from>
    <xdr:ext cx="599010" cy="259045"/>
    <xdr:sp macro="" textlink="">
      <xdr:nvSpPr>
        <xdr:cNvPr id="701" name="テキスト ボックス 700"/>
        <xdr:cNvSpPr txBox="1"/>
      </xdr:nvSpPr>
      <xdr:spPr>
        <a:xfrm>
          <a:off x="13403794" y="1653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146,582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57584</xdr:rowOff>
    </xdr:from>
    <xdr:to>
      <xdr:col>18</xdr:col>
      <xdr:colOff>492125</xdr:colOff>
      <xdr:row>97</xdr:row>
      <xdr:rowOff>159184</xdr:rowOff>
    </xdr:to>
    <xdr:sp macro="" textlink="">
      <xdr:nvSpPr>
        <xdr:cNvPr id="702" name="円/楕円 701"/>
        <xdr:cNvSpPr/>
      </xdr:nvSpPr>
      <xdr:spPr>
        <a:xfrm>
          <a:off x="12763500" y="1668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4261</xdr:rowOff>
    </xdr:from>
    <xdr:ext cx="599010" cy="259045"/>
    <xdr:sp macro="" textlink="">
      <xdr:nvSpPr>
        <xdr:cNvPr id="703" name="テキスト ボックス 702"/>
        <xdr:cNvSpPr txBox="1"/>
      </xdr:nvSpPr>
      <xdr:spPr>
        <a:xfrm>
          <a:off x="12514794" y="1646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92727</xdr:rowOff>
    </xdr:from>
    <xdr:ext cx="595419" cy="259045"/>
    <xdr:sp macro="" textlink="">
      <xdr:nvSpPr>
        <xdr:cNvPr id="723" name="テキスト ボックス 722"/>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25" name="テキスト ボックス 72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50800</xdr:rowOff>
    </xdr:from>
    <xdr:to>
      <xdr:col>32</xdr:col>
      <xdr:colOff>186689</xdr:colOff>
      <xdr:row>39</xdr:row>
      <xdr:rowOff>44450</xdr:rowOff>
    </xdr:to>
    <xdr:cxnSp macro="">
      <xdr:nvCxnSpPr>
        <xdr:cNvPr id="727" name="直線コネクタ 726"/>
        <xdr:cNvCxnSpPr/>
      </xdr:nvCxnSpPr>
      <xdr:spPr>
        <a:xfrm flipV="1">
          <a:off x="22159595" y="6223000"/>
          <a:ext cx="1269" cy="50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77614</xdr:rowOff>
    </xdr:from>
    <xdr:ext cx="249299" cy="259045"/>
    <xdr:sp macro="" textlink="">
      <xdr:nvSpPr>
        <xdr:cNvPr id="728" name="投資及び出資金最小値テキスト"/>
        <xdr:cNvSpPr txBox="1"/>
      </xdr:nvSpPr>
      <xdr:spPr>
        <a:xfrm>
          <a:off x="22212300" y="67641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168927</xdr:rowOff>
    </xdr:from>
    <xdr:ext cx="534377" cy="259045"/>
    <xdr:sp macro="" textlink="">
      <xdr:nvSpPr>
        <xdr:cNvPr id="730" name="投資及び出資金最大値テキスト"/>
        <xdr:cNvSpPr txBox="1"/>
      </xdr:nvSpPr>
      <xdr:spPr>
        <a:xfrm>
          <a:off x="22212300" y="59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36</xdr:row>
      <xdr:rowOff>50800</xdr:rowOff>
    </xdr:from>
    <xdr:to>
      <xdr:col>32</xdr:col>
      <xdr:colOff>276225</xdr:colOff>
      <xdr:row>36</xdr:row>
      <xdr:rowOff>50800</xdr:rowOff>
    </xdr:to>
    <xdr:cxnSp macro="">
      <xdr:nvCxnSpPr>
        <xdr:cNvPr id="731" name="直線コネクタ 730"/>
        <xdr:cNvCxnSpPr/>
      </xdr:nvCxnSpPr>
      <xdr:spPr>
        <a:xfrm>
          <a:off x="22072600" y="622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50800</xdr:rowOff>
    </xdr:from>
    <xdr:to>
      <xdr:col>32</xdr:col>
      <xdr:colOff>187325</xdr:colOff>
      <xdr:row>36</xdr:row>
      <xdr:rowOff>58991</xdr:rowOff>
    </xdr:to>
    <xdr:cxnSp macro="">
      <xdr:nvCxnSpPr>
        <xdr:cNvPr id="732" name="直線コネクタ 731"/>
        <xdr:cNvCxnSpPr/>
      </xdr:nvCxnSpPr>
      <xdr:spPr>
        <a:xfrm flipV="1">
          <a:off x="21323300" y="6223000"/>
          <a:ext cx="8382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122064</xdr:rowOff>
    </xdr:from>
    <xdr:ext cx="469744" cy="259045"/>
    <xdr:sp macro="" textlink="">
      <xdr:nvSpPr>
        <xdr:cNvPr id="733" name="投資及び出資金平均値テキスト"/>
        <xdr:cNvSpPr txBox="1"/>
      </xdr:nvSpPr>
      <xdr:spPr>
        <a:xfrm>
          <a:off x="22212300" y="6637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143637</xdr:rowOff>
    </xdr:from>
    <xdr:to>
      <xdr:col>32</xdr:col>
      <xdr:colOff>238125</xdr:colOff>
      <xdr:row>39</xdr:row>
      <xdr:rowOff>73787</xdr:rowOff>
    </xdr:to>
    <xdr:sp macro="" textlink="">
      <xdr:nvSpPr>
        <xdr:cNvPr id="734" name="フローチャート : 判断 733"/>
        <xdr:cNvSpPr/>
      </xdr:nvSpPr>
      <xdr:spPr>
        <a:xfrm>
          <a:off x="22110700" y="665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58991</xdr:rowOff>
    </xdr:from>
    <xdr:to>
      <xdr:col>31</xdr:col>
      <xdr:colOff>34925</xdr:colOff>
      <xdr:row>39</xdr:row>
      <xdr:rowOff>44450</xdr:rowOff>
    </xdr:to>
    <xdr:cxnSp macro="">
      <xdr:nvCxnSpPr>
        <xdr:cNvPr id="735" name="直線コネクタ 734"/>
        <xdr:cNvCxnSpPr/>
      </xdr:nvCxnSpPr>
      <xdr:spPr>
        <a:xfrm flipV="1">
          <a:off x="20434300" y="6231191"/>
          <a:ext cx="889000" cy="49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153683</xdr:rowOff>
    </xdr:from>
    <xdr:to>
      <xdr:col>31</xdr:col>
      <xdr:colOff>85725</xdr:colOff>
      <xdr:row>39</xdr:row>
      <xdr:rowOff>83833</xdr:rowOff>
    </xdr:to>
    <xdr:sp macro="" textlink="">
      <xdr:nvSpPr>
        <xdr:cNvPr id="736" name="フローチャート : 判断 735"/>
        <xdr:cNvSpPr/>
      </xdr:nvSpPr>
      <xdr:spPr>
        <a:xfrm>
          <a:off x="21272500" y="666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74960</xdr:rowOff>
    </xdr:from>
    <xdr:ext cx="378565" cy="259045"/>
    <xdr:sp macro="" textlink="">
      <xdr:nvSpPr>
        <xdr:cNvPr id="737" name="テキスト ボックス 736"/>
        <xdr:cNvSpPr txBox="1"/>
      </xdr:nvSpPr>
      <xdr:spPr>
        <a:xfrm>
          <a:off x="21134017" y="6761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127724</xdr:rowOff>
    </xdr:from>
    <xdr:to>
      <xdr:col>29</xdr:col>
      <xdr:colOff>517525</xdr:colOff>
      <xdr:row>39</xdr:row>
      <xdr:rowOff>44450</xdr:rowOff>
    </xdr:to>
    <xdr:cxnSp macro="">
      <xdr:nvCxnSpPr>
        <xdr:cNvPr id="738" name="直線コネクタ 737"/>
        <xdr:cNvCxnSpPr/>
      </xdr:nvCxnSpPr>
      <xdr:spPr>
        <a:xfrm>
          <a:off x="19545300" y="5271224"/>
          <a:ext cx="889000" cy="145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134023</xdr:rowOff>
    </xdr:from>
    <xdr:to>
      <xdr:col>29</xdr:col>
      <xdr:colOff>568325</xdr:colOff>
      <xdr:row>39</xdr:row>
      <xdr:rowOff>64173</xdr:rowOff>
    </xdr:to>
    <xdr:sp macro="" textlink="">
      <xdr:nvSpPr>
        <xdr:cNvPr id="739" name="フローチャート : 判断 738"/>
        <xdr:cNvSpPr/>
      </xdr:nvSpPr>
      <xdr:spPr>
        <a:xfrm>
          <a:off x="20383500" y="66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80700</xdr:rowOff>
    </xdr:from>
    <xdr:ext cx="469744" cy="259045"/>
    <xdr:sp macro="" textlink="">
      <xdr:nvSpPr>
        <xdr:cNvPr id="740" name="テキスト ボックス 739"/>
        <xdr:cNvSpPr txBox="1"/>
      </xdr:nvSpPr>
      <xdr:spPr>
        <a:xfrm>
          <a:off x="20199427" y="642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127724</xdr:rowOff>
    </xdr:from>
    <xdr:to>
      <xdr:col>28</xdr:col>
      <xdr:colOff>314325</xdr:colOff>
      <xdr:row>32</xdr:row>
      <xdr:rowOff>43320</xdr:rowOff>
    </xdr:to>
    <xdr:cxnSp macro="">
      <xdr:nvCxnSpPr>
        <xdr:cNvPr id="741" name="直線コネクタ 740"/>
        <xdr:cNvCxnSpPr/>
      </xdr:nvCxnSpPr>
      <xdr:spPr>
        <a:xfrm flipV="1">
          <a:off x="18656300" y="5271224"/>
          <a:ext cx="889000" cy="25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120218</xdr:rowOff>
    </xdr:from>
    <xdr:to>
      <xdr:col>28</xdr:col>
      <xdr:colOff>365125</xdr:colOff>
      <xdr:row>39</xdr:row>
      <xdr:rowOff>50368</xdr:rowOff>
    </xdr:to>
    <xdr:sp macro="" textlink="">
      <xdr:nvSpPr>
        <xdr:cNvPr id="742" name="フローチャート : 判断 741"/>
        <xdr:cNvSpPr/>
      </xdr:nvSpPr>
      <xdr:spPr>
        <a:xfrm>
          <a:off x="19494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41495</xdr:rowOff>
    </xdr:from>
    <xdr:ext cx="469744" cy="259045"/>
    <xdr:sp macro="" textlink="">
      <xdr:nvSpPr>
        <xdr:cNvPr id="743" name="テキスト ボックス 742"/>
        <xdr:cNvSpPr txBox="1"/>
      </xdr:nvSpPr>
      <xdr:spPr>
        <a:xfrm>
          <a:off x="19310427" y="672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133503</xdr:rowOff>
    </xdr:from>
    <xdr:to>
      <xdr:col>27</xdr:col>
      <xdr:colOff>161925</xdr:colOff>
      <xdr:row>39</xdr:row>
      <xdr:rowOff>63653</xdr:rowOff>
    </xdr:to>
    <xdr:sp macro="" textlink="">
      <xdr:nvSpPr>
        <xdr:cNvPr id="744" name="フローチャート : 判断 743"/>
        <xdr:cNvSpPr/>
      </xdr:nvSpPr>
      <xdr:spPr>
        <a:xfrm>
          <a:off x="18605500" y="664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54780</xdr:rowOff>
    </xdr:from>
    <xdr:ext cx="469744" cy="259045"/>
    <xdr:sp macro="" textlink="">
      <xdr:nvSpPr>
        <xdr:cNvPr id="745" name="テキスト ボックス 744"/>
        <xdr:cNvSpPr txBox="1"/>
      </xdr:nvSpPr>
      <xdr:spPr>
        <a:xfrm>
          <a:off x="18421427" y="674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0</xdr:rowOff>
    </xdr:from>
    <xdr:to>
      <xdr:col>32</xdr:col>
      <xdr:colOff>238125</xdr:colOff>
      <xdr:row>36</xdr:row>
      <xdr:rowOff>101600</xdr:rowOff>
    </xdr:to>
    <xdr:sp macro="" textlink="">
      <xdr:nvSpPr>
        <xdr:cNvPr id="751" name="円/楕円 750"/>
        <xdr:cNvSpPr/>
      </xdr:nvSpPr>
      <xdr:spPr>
        <a:xfrm>
          <a:off x="221107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124477</xdr:rowOff>
    </xdr:from>
    <xdr:ext cx="534377" cy="259045"/>
    <xdr:sp macro="" textlink="">
      <xdr:nvSpPr>
        <xdr:cNvPr id="752" name="投資及び出資金該当値テキスト"/>
        <xdr:cNvSpPr txBox="1"/>
      </xdr:nvSpPr>
      <xdr:spPr>
        <a:xfrm>
          <a:off x="22212300" y="612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40,000</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8191</xdr:rowOff>
    </xdr:from>
    <xdr:to>
      <xdr:col>31</xdr:col>
      <xdr:colOff>85725</xdr:colOff>
      <xdr:row>36</xdr:row>
      <xdr:rowOff>109791</xdr:rowOff>
    </xdr:to>
    <xdr:sp macro="" textlink="">
      <xdr:nvSpPr>
        <xdr:cNvPr id="753" name="円/楕円 752"/>
        <xdr:cNvSpPr/>
      </xdr:nvSpPr>
      <xdr:spPr>
        <a:xfrm>
          <a:off x="21272500" y="618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34</xdr:row>
      <xdr:rowOff>126318</xdr:rowOff>
    </xdr:from>
    <xdr:ext cx="534377" cy="259045"/>
    <xdr:sp macro="" textlink="">
      <xdr:nvSpPr>
        <xdr:cNvPr id="754" name="テキスト ボックス 753"/>
        <xdr:cNvSpPr txBox="1"/>
      </xdr:nvSpPr>
      <xdr:spPr>
        <a:xfrm>
          <a:off x="21056111" y="595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5" name="円/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6" name="テキスト ボックス 75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76924</xdr:rowOff>
    </xdr:from>
    <xdr:to>
      <xdr:col>28</xdr:col>
      <xdr:colOff>365125</xdr:colOff>
      <xdr:row>31</xdr:row>
      <xdr:rowOff>7074</xdr:rowOff>
    </xdr:to>
    <xdr:sp macro="" textlink="">
      <xdr:nvSpPr>
        <xdr:cNvPr id="757" name="円/楕円 756"/>
        <xdr:cNvSpPr/>
      </xdr:nvSpPr>
      <xdr:spPr>
        <a:xfrm>
          <a:off x="19494500" y="522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29</xdr:row>
      <xdr:rowOff>23601</xdr:rowOff>
    </xdr:from>
    <xdr:ext cx="599010" cy="259045"/>
    <xdr:sp macro="" textlink="">
      <xdr:nvSpPr>
        <xdr:cNvPr id="758" name="テキスト ボックス 757"/>
        <xdr:cNvSpPr txBox="1"/>
      </xdr:nvSpPr>
      <xdr:spPr>
        <a:xfrm>
          <a:off x="19245794" y="499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114,943</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163970</xdr:rowOff>
    </xdr:from>
    <xdr:to>
      <xdr:col>27</xdr:col>
      <xdr:colOff>161925</xdr:colOff>
      <xdr:row>32</xdr:row>
      <xdr:rowOff>94120</xdr:rowOff>
    </xdr:to>
    <xdr:sp macro="" textlink="">
      <xdr:nvSpPr>
        <xdr:cNvPr id="759" name="円/楕円 758"/>
        <xdr:cNvSpPr/>
      </xdr:nvSpPr>
      <xdr:spPr>
        <a:xfrm>
          <a:off x="18605500" y="547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30</xdr:row>
      <xdr:rowOff>110647</xdr:rowOff>
    </xdr:from>
    <xdr:ext cx="534377" cy="259045"/>
    <xdr:sp macro="" textlink="">
      <xdr:nvSpPr>
        <xdr:cNvPr id="760" name="テキスト ボックス 759"/>
        <xdr:cNvSpPr txBox="1"/>
      </xdr:nvSpPr>
      <xdr:spPr>
        <a:xfrm>
          <a:off x="18389111" y="52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94,589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1" name="直線コネクタ 77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2" name="テキスト ボックス 77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3" name="直線コネクタ 77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4" name="テキスト ボックス 77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5" name="直線コネクタ 77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6" name="テキスト ボックス 77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7" name="直線コネクタ 77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8" name="テキスト ボックス 77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2" name="直線コネクタ 781"/>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4" name="直線コネクタ 78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5"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6" name="直線コネクタ 785"/>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50</xdr:row>
      <xdr:rowOff>72126</xdr:rowOff>
    </xdr:from>
    <xdr:to>
      <xdr:col>32</xdr:col>
      <xdr:colOff>187325</xdr:colOff>
      <xdr:row>51</xdr:row>
      <xdr:rowOff>162834</xdr:rowOff>
    </xdr:to>
    <xdr:cxnSp macro="">
      <xdr:nvCxnSpPr>
        <xdr:cNvPr id="787" name="直線コネクタ 786"/>
        <xdr:cNvCxnSpPr/>
      </xdr:nvCxnSpPr>
      <xdr:spPr>
        <a:xfrm flipV="1">
          <a:off x="21323300" y="8644626"/>
          <a:ext cx="838200" cy="26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88" name="貸付金平均値テキスト"/>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9" name="フローチャート : 判断 788"/>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162834</xdr:rowOff>
    </xdr:from>
    <xdr:to>
      <xdr:col>31</xdr:col>
      <xdr:colOff>34925</xdr:colOff>
      <xdr:row>52</xdr:row>
      <xdr:rowOff>141552</xdr:rowOff>
    </xdr:to>
    <xdr:cxnSp macro="">
      <xdr:nvCxnSpPr>
        <xdr:cNvPr id="790" name="直線コネクタ 789"/>
        <xdr:cNvCxnSpPr/>
      </xdr:nvCxnSpPr>
      <xdr:spPr>
        <a:xfrm flipV="1">
          <a:off x="20434300" y="8906784"/>
          <a:ext cx="889000" cy="15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91" name="フローチャート : 判断 790"/>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145097</xdr:rowOff>
    </xdr:from>
    <xdr:ext cx="469744" cy="259045"/>
    <xdr:sp macro="" textlink="">
      <xdr:nvSpPr>
        <xdr:cNvPr id="792" name="テキスト ボックス 791"/>
        <xdr:cNvSpPr txBox="1"/>
      </xdr:nvSpPr>
      <xdr:spPr>
        <a:xfrm>
          <a:off x="21088427" y="991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65611</xdr:rowOff>
    </xdr:from>
    <xdr:to>
      <xdr:col>29</xdr:col>
      <xdr:colOff>517525</xdr:colOff>
      <xdr:row>52</xdr:row>
      <xdr:rowOff>141552</xdr:rowOff>
    </xdr:to>
    <xdr:cxnSp macro="">
      <xdr:nvCxnSpPr>
        <xdr:cNvPr id="793" name="直線コネクタ 792"/>
        <xdr:cNvCxnSpPr/>
      </xdr:nvCxnSpPr>
      <xdr:spPr>
        <a:xfrm>
          <a:off x="19545300" y="8981011"/>
          <a:ext cx="889000" cy="7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4" name="フローチャート : 判断 793"/>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138810</xdr:rowOff>
    </xdr:from>
    <xdr:ext cx="469744" cy="259045"/>
    <xdr:sp macro="" textlink="">
      <xdr:nvSpPr>
        <xdr:cNvPr id="795" name="テキスト ボックス 794"/>
        <xdr:cNvSpPr txBox="1"/>
      </xdr:nvSpPr>
      <xdr:spPr>
        <a:xfrm>
          <a:off x="20199427" y="991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41219</xdr:rowOff>
    </xdr:from>
    <xdr:to>
      <xdr:col>28</xdr:col>
      <xdr:colOff>314325</xdr:colOff>
      <xdr:row>52</xdr:row>
      <xdr:rowOff>65611</xdr:rowOff>
    </xdr:to>
    <xdr:cxnSp macro="">
      <xdr:nvCxnSpPr>
        <xdr:cNvPr id="796" name="直線コネクタ 795"/>
        <xdr:cNvCxnSpPr/>
      </xdr:nvCxnSpPr>
      <xdr:spPr>
        <a:xfrm>
          <a:off x="18656300" y="8956619"/>
          <a:ext cx="8890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7" name="フローチャート : 判断 796"/>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9651</xdr:rowOff>
    </xdr:from>
    <xdr:ext cx="469744" cy="259045"/>
    <xdr:sp macro="" textlink="">
      <xdr:nvSpPr>
        <xdr:cNvPr id="798" name="テキスト ボックス 797"/>
        <xdr:cNvSpPr txBox="1"/>
      </xdr:nvSpPr>
      <xdr:spPr>
        <a:xfrm>
          <a:off x="19310427" y="995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9" name="フローチャート : 判断 798"/>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16098</xdr:rowOff>
    </xdr:from>
    <xdr:ext cx="469744" cy="259045"/>
    <xdr:sp macro="" textlink="">
      <xdr:nvSpPr>
        <xdr:cNvPr id="800" name="テキスト ボックス 799"/>
        <xdr:cNvSpPr txBox="1"/>
      </xdr:nvSpPr>
      <xdr:spPr>
        <a:xfrm>
          <a:off x="18421427" y="996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50</xdr:row>
      <xdr:rowOff>21326</xdr:rowOff>
    </xdr:from>
    <xdr:to>
      <xdr:col>32</xdr:col>
      <xdr:colOff>238125</xdr:colOff>
      <xdr:row>50</xdr:row>
      <xdr:rowOff>122926</xdr:rowOff>
    </xdr:to>
    <xdr:sp macro="" textlink="">
      <xdr:nvSpPr>
        <xdr:cNvPr id="806" name="円/楕円 805"/>
        <xdr:cNvSpPr/>
      </xdr:nvSpPr>
      <xdr:spPr>
        <a:xfrm>
          <a:off x="22110700" y="859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49</xdr:row>
      <xdr:rowOff>145803</xdr:rowOff>
    </xdr:from>
    <xdr:ext cx="534377" cy="259045"/>
    <xdr:sp macro="" textlink="">
      <xdr:nvSpPr>
        <xdr:cNvPr id="807" name="貸付金該当値テキスト"/>
        <xdr:cNvSpPr txBox="1"/>
      </xdr:nvSpPr>
      <xdr:spPr>
        <a:xfrm>
          <a:off x="22212300" y="854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62,956</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112034</xdr:rowOff>
    </xdr:from>
    <xdr:to>
      <xdr:col>31</xdr:col>
      <xdr:colOff>85725</xdr:colOff>
      <xdr:row>52</xdr:row>
      <xdr:rowOff>42184</xdr:rowOff>
    </xdr:to>
    <xdr:sp macro="" textlink="">
      <xdr:nvSpPr>
        <xdr:cNvPr id="808" name="円/楕円 807"/>
        <xdr:cNvSpPr/>
      </xdr:nvSpPr>
      <xdr:spPr>
        <a:xfrm>
          <a:off x="21272500" y="885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50</xdr:row>
      <xdr:rowOff>58711</xdr:rowOff>
    </xdr:from>
    <xdr:ext cx="534377" cy="259045"/>
    <xdr:sp macro="" textlink="">
      <xdr:nvSpPr>
        <xdr:cNvPr id="809" name="テキスト ボックス 808"/>
        <xdr:cNvSpPr txBox="1"/>
      </xdr:nvSpPr>
      <xdr:spPr>
        <a:xfrm>
          <a:off x="21056111" y="863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51,488</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90752</xdr:rowOff>
    </xdr:from>
    <xdr:to>
      <xdr:col>29</xdr:col>
      <xdr:colOff>568325</xdr:colOff>
      <xdr:row>53</xdr:row>
      <xdr:rowOff>20902</xdr:rowOff>
    </xdr:to>
    <xdr:sp macro="" textlink="">
      <xdr:nvSpPr>
        <xdr:cNvPr id="810" name="円/楕円 809"/>
        <xdr:cNvSpPr/>
      </xdr:nvSpPr>
      <xdr:spPr>
        <a:xfrm>
          <a:off x="20383500" y="90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37429</xdr:rowOff>
    </xdr:from>
    <xdr:ext cx="534377" cy="259045"/>
    <xdr:sp macro="" textlink="">
      <xdr:nvSpPr>
        <xdr:cNvPr id="811" name="テキスト ボックス 810"/>
        <xdr:cNvSpPr txBox="1"/>
      </xdr:nvSpPr>
      <xdr:spPr>
        <a:xfrm>
          <a:off x="20167111" y="878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44,919</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14811</xdr:rowOff>
    </xdr:from>
    <xdr:to>
      <xdr:col>28</xdr:col>
      <xdr:colOff>365125</xdr:colOff>
      <xdr:row>52</xdr:row>
      <xdr:rowOff>116411</xdr:rowOff>
    </xdr:to>
    <xdr:sp macro="" textlink="">
      <xdr:nvSpPr>
        <xdr:cNvPr id="812" name="円/楕円 811"/>
        <xdr:cNvSpPr/>
      </xdr:nvSpPr>
      <xdr:spPr>
        <a:xfrm>
          <a:off x="19494500" y="893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132938</xdr:rowOff>
    </xdr:from>
    <xdr:ext cx="534377" cy="259045"/>
    <xdr:sp macro="" textlink="">
      <xdr:nvSpPr>
        <xdr:cNvPr id="813" name="テキスト ボックス 812"/>
        <xdr:cNvSpPr txBox="1"/>
      </xdr:nvSpPr>
      <xdr:spPr>
        <a:xfrm>
          <a:off x="19278111" y="870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48,241</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161869</xdr:rowOff>
    </xdr:from>
    <xdr:to>
      <xdr:col>27</xdr:col>
      <xdr:colOff>161925</xdr:colOff>
      <xdr:row>52</xdr:row>
      <xdr:rowOff>92019</xdr:rowOff>
    </xdr:to>
    <xdr:sp macro="" textlink="">
      <xdr:nvSpPr>
        <xdr:cNvPr id="814" name="円/楕円 813"/>
        <xdr:cNvSpPr/>
      </xdr:nvSpPr>
      <xdr:spPr>
        <a:xfrm>
          <a:off x="18605500" y="890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108546</xdr:rowOff>
    </xdr:from>
    <xdr:ext cx="534377" cy="259045"/>
    <xdr:sp macro="" textlink="">
      <xdr:nvSpPr>
        <xdr:cNvPr id="815" name="テキスト ボックス 814"/>
        <xdr:cNvSpPr txBox="1"/>
      </xdr:nvSpPr>
      <xdr:spPr>
        <a:xfrm>
          <a:off x="18389111" y="868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7" name="テキスト ボックス 826"/>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9" name="テキスト ボックス 828"/>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31" name="テキスト ボックス 830"/>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3" name="テキスト ボックス 832"/>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7" name="直線コネクタ 836"/>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8"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9" name="直線コネクタ 838"/>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40"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41" name="直線コネクタ 840"/>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140194</xdr:rowOff>
    </xdr:from>
    <xdr:to>
      <xdr:col>32</xdr:col>
      <xdr:colOff>187325</xdr:colOff>
      <xdr:row>74</xdr:row>
      <xdr:rowOff>40689</xdr:rowOff>
    </xdr:to>
    <xdr:cxnSp macro="">
      <xdr:nvCxnSpPr>
        <xdr:cNvPr id="842" name="直線コネクタ 841"/>
        <xdr:cNvCxnSpPr/>
      </xdr:nvCxnSpPr>
      <xdr:spPr>
        <a:xfrm flipV="1">
          <a:off x="21323300" y="12656044"/>
          <a:ext cx="838200" cy="7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3"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4" name="フローチャート : 判断 843"/>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78829</xdr:rowOff>
    </xdr:from>
    <xdr:to>
      <xdr:col>31</xdr:col>
      <xdr:colOff>34925</xdr:colOff>
      <xdr:row>74</xdr:row>
      <xdr:rowOff>40689</xdr:rowOff>
    </xdr:to>
    <xdr:cxnSp macro="">
      <xdr:nvCxnSpPr>
        <xdr:cNvPr id="845" name="直線コネクタ 844"/>
        <xdr:cNvCxnSpPr/>
      </xdr:nvCxnSpPr>
      <xdr:spPr>
        <a:xfrm>
          <a:off x="20434300" y="12594679"/>
          <a:ext cx="889000" cy="1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6" name="フローチャート : 判断 845"/>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7" name="テキスト ボックス 846"/>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78829</xdr:rowOff>
    </xdr:from>
    <xdr:to>
      <xdr:col>29</xdr:col>
      <xdr:colOff>517525</xdr:colOff>
      <xdr:row>73</xdr:row>
      <xdr:rowOff>129888</xdr:rowOff>
    </xdr:to>
    <xdr:cxnSp macro="">
      <xdr:nvCxnSpPr>
        <xdr:cNvPr id="848" name="直線コネクタ 847"/>
        <xdr:cNvCxnSpPr/>
      </xdr:nvCxnSpPr>
      <xdr:spPr>
        <a:xfrm flipV="1">
          <a:off x="19545300" y="12594679"/>
          <a:ext cx="889000" cy="5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9" name="フローチャート : 判断 848"/>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50" name="テキスト ボックス 849"/>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129888</xdr:rowOff>
    </xdr:from>
    <xdr:to>
      <xdr:col>28</xdr:col>
      <xdr:colOff>314325</xdr:colOff>
      <xdr:row>73</xdr:row>
      <xdr:rowOff>136984</xdr:rowOff>
    </xdr:to>
    <xdr:cxnSp macro="">
      <xdr:nvCxnSpPr>
        <xdr:cNvPr id="851" name="直線コネクタ 850"/>
        <xdr:cNvCxnSpPr/>
      </xdr:nvCxnSpPr>
      <xdr:spPr>
        <a:xfrm flipV="1">
          <a:off x="18656300" y="12645738"/>
          <a:ext cx="889000" cy="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2" name="フローチャート : 判断 851"/>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3" name="テキスト ボックス 852"/>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4" name="フローチャート : 判断 853"/>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5" name="テキスト ボックス 854"/>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89394</xdr:rowOff>
    </xdr:from>
    <xdr:to>
      <xdr:col>32</xdr:col>
      <xdr:colOff>238125</xdr:colOff>
      <xdr:row>74</xdr:row>
      <xdr:rowOff>19544</xdr:rowOff>
    </xdr:to>
    <xdr:sp macro="" textlink="">
      <xdr:nvSpPr>
        <xdr:cNvPr id="861" name="円/楕円 860"/>
        <xdr:cNvSpPr/>
      </xdr:nvSpPr>
      <xdr:spPr>
        <a:xfrm>
          <a:off x="22110700" y="126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112271</xdr:rowOff>
    </xdr:from>
    <xdr:ext cx="599010" cy="259045"/>
    <xdr:sp macro="" textlink="">
      <xdr:nvSpPr>
        <xdr:cNvPr id="862" name="繰出金該当値テキスト"/>
        <xdr:cNvSpPr txBox="1"/>
      </xdr:nvSpPr>
      <xdr:spPr>
        <a:xfrm>
          <a:off x="22212300" y="124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187,392</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161339</xdr:rowOff>
    </xdr:from>
    <xdr:to>
      <xdr:col>31</xdr:col>
      <xdr:colOff>85725</xdr:colOff>
      <xdr:row>74</xdr:row>
      <xdr:rowOff>91489</xdr:rowOff>
    </xdr:to>
    <xdr:sp macro="" textlink="">
      <xdr:nvSpPr>
        <xdr:cNvPr id="863" name="円/楕円 862"/>
        <xdr:cNvSpPr/>
      </xdr:nvSpPr>
      <xdr:spPr>
        <a:xfrm>
          <a:off x="21272500" y="1267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108016</xdr:rowOff>
    </xdr:from>
    <xdr:ext cx="599010" cy="259045"/>
    <xdr:sp macro="" textlink="">
      <xdr:nvSpPr>
        <xdr:cNvPr id="864" name="テキスト ボックス 863"/>
        <xdr:cNvSpPr txBox="1"/>
      </xdr:nvSpPr>
      <xdr:spPr>
        <a:xfrm>
          <a:off x="21023794" y="1245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171,656</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28029</xdr:rowOff>
    </xdr:from>
    <xdr:to>
      <xdr:col>29</xdr:col>
      <xdr:colOff>568325</xdr:colOff>
      <xdr:row>73</xdr:row>
      <xdr:rowOff>129629</xdr:rowOff>
    </xdr:to>
    <xdr:sp macro="" textlink="">
      <xdr:nvSpPr>
        <xdr:cNvPr id="865" name="円/楕円 864"/>
        <xdr:cNvSpPr/>
      </xdr:nvSpPr>
      <xdr:spPr>
        <a:xfrm>
          <a:off x="20383500" y="1254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146156</xdr:rowOff>
    </xdr:from>
    <xdr:ext cx="599010" cy="259045"/>
    <xdr:sp macro="" textlink="">
      <xdr:nvSpPr>
        <xdr:cNvPr id="866" name="テキスト ボックス 865"/>
        <xdr:cNvSpPr txBox="1"/>
      </xdr:nvSpPr>
      <xdr:spPr>
        <a:xfrm>
          <a:off x="20134794" y="1231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200,814</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79088</xdr:rowOff>
    </xdr:from>
    <xdr:to>
      <xdr:col>28</xdr:col>
      <xdr:colOff>365125</xdr:colOff>
      <xdr:row>74</xdr:row>
      <xdr:rowOff>9238</xdr:rowOff>
    </xdr:to>
    <xdr:sp macro="" textlink="">
      <xdr:nvSpPr>
        <xdr:cNvPr id="867" name="円/楕円 866"/>
        <xdr:cNvSpPr/>
      </xdr:nvSpPr>
      <xdr:spPr>
        <a:xfrm>
          <a:off x="19494500" y="125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25765</xdr:rowOff>
    </xdr:from>
    <xdr:ext cx="599010" cy="259045"/>
    <xdr:sp macro="" textlink="">
      <xdr:nvSpPr>
        <xdr:cNvPr id="868" name="テキスト ボックス 867"/>
        <xdr:cNvSpPr txBox="1"/>
      </xdr:nvSpPr>
      <xdr:spPr>
        <a:xfrm>
          <a:off x="19245794" y="1237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189,646</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86184</xdr:rowOff>
    </xdr:from>
    <xdr:to>
      <xdr:col>27</xdr:col>
      <xdr:colOff>161925</xdr:colOff>
      <xdr:row>74</xdr:row>
      <xdr:rowOff>16334</xdr:rowOff>
    </xdr:to>
    <xdr:sp macro="" textlink="">
      <xdr:nvSpPr>
        <xdr:cNvPr id="869" name="円/楕円 868"/>
        <xdr:cNvSpPr/>
      </xdr:nvSpPr>
      <xdr:spPr>
        <a:xfrm>
          <a:off x="18605500" y="1260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32861</xdr:rowOff>
    </xdr:from>
    <xdr:ext cx="599010" cy="259045"/>
    <xdr:sp macro="" textlink="">
      <xdr:nvSpPr>
        <xdr:cNvPr id="870" name="テキスト ボックス 869"/>
        <xdr:cNvSpPr txBox="1"/>
      </xdr:nvSpPr>
      <xdr:spPr>
        <a:xfrm>
          <a:off x="18356794" y="1237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歳出全体において住民ひとり当たりのコストが類似団体の平均を上回っている。</a:t>
          </a:r>
          <a:endParaRPr lang="ja-JP" altLang="ja-JP" sz="1400">
            <a:effectLst/>
          </a:endParaRPr>
        </a:p>
        <a:p>
          <a:r>
            <a:rPr kumimoji="1" lang="ja-JP" altLang="ja-JP" sz="1100">
              <a:solidFill>
                <a:schemeClr val="dk1"/>
              </a:solidFill>
              <a:effectLst/>
              <a:latin typeface="+mn-lt"/>
              <a:ea typeface="+mn-ea"/>
              <a:cs typeface="+mn-cs"/>
            </a:rPr>
            <a:t>高齢者人口の比率が高いことが扶助費や高齢者福祉等に係る人件費の増額の要因となっている。</a:t>
          </a:r>
          <a:endParaRPr lang="ja-JP" altLang="ja-JP" sz="1400">
            <a:effectLst/>
          </a:endParaRPr>
        </a:p>
        <a:p>
          <a:r>
            <a:rPr kumimoji="1" lang="ja-JP" altLang="ja-JP" sz="1100">
              <a:solidFill>
                <a:schemeClr val="dk1"/>
              </a:solidFill>
              <a:effectLst/>
              <a:latin typeface="+mn-lt"/>
              <a:ea typeface="+mn-ea"/>
              <a:cs typeface="+mn-cs"/>
            </a:rPr>
            <a:t>また、基幹産業である畜産業への貸付が多額となっている。</a:t>
          </a:r>
          <a:endParaRPr lang="ja-JP" altLang="ja-JP" sz="1400">
            <a:effectLst/>
          </a:endParaRPr>
        </a:p>
        <a:p>
          <a:r>
            <a:rPr kumimoji="1" lang="ja-JP" altLang="ja-JP" sz="1100">
              <a:solidFill>
                <a:schemeClr val="dk1"/>
              </a:solidFill>
              <a:effectLst/>
              <a:latin typeface="+mn-lt"/>
              <a:ea typeface="+mn-ea"/>
              <a:cs typeface="+mn-cs"/>
            </a:rPr>
            <a:t>公債費については、類似団体を上回っているが、主に過疎債など交付税措置のある起債を借り入れしているので、住民の負担は少ないと考えられる。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北海道陸別町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2,500
2,478
608.90
4,907,787
4,782,498
54,915
2,734,539
4,547,535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140157</xdr:rowOff>
    </xdr:from>
    <xdr:to>
      <xdr:col>6</xdr:col>
      <xdr:colOff>511175</xdr:colOff>
      <xdr:row>36</xdr:row>
      <xdr:rowOff>143167</xdr:rowOff>
    </xdr:to>
    <xdr:cxnSp macro="">
      <xdr:nvCxnSpPr>
        <xdr:cNvPr id="60" name="直線コネクタ 59"/>
        <xdr:cNvCxnSpPr/>
      </xdr:nvCxnSpPr>
      <xdr:spPr>
        <a:xfrm>
          <a:off x="3797300" y="6312357"/>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140157</xdr:rowOff>
    </xdr:from>
    <xdr:to>
      <xdr:col>5</xdr:col>
      <xdr:colOff>358775</xdr:colOff>
      <xdr:row>36</xdr:row>
      <xdr:rowOff>147834</xdr:rowOff>
    </xdr:to>
    <xdr:cxnSp macro="">
      <xdr:nvCxnSpPr>
        <xdr:cNvPr id="63" name="直線コネクタ 62"/>
        <xdr:cNvCxnSpPr/>
      </xdr:nvCxnSpPr>
      <xdr:spPr>
        <a:xfrm flipV="1">
          <a:off x="2908300" y="6312357"/>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147834</xdr:rowOff>
    </xdr:from>
    <xdr:to>
      <xdr:col>4</xdr:col>
      <xdr:colOff>155575</xdr:colOff>
      <xdr:row>36</xdr:row>
      <xdr:rowOff>158712</xdr:rowOff>
    </xdr:to>
    <xdr:cxnSp macro="">
      <xdr:nvCxnSpPr>
        <xdr:cNvPr id="66" name="直線コネクタ 65"/>
        <xdr:cNvCxnSpPr/>
      </xdr:nvCxnSpPr>
      <xdr:spPr>
        <a:xfrm flipV="1">
          <a:off x="2019300" y="6320034"/>
          <a:ext cx="8890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153473</xdr:rowOff>
    </xdr:from>
    <xdr:to>
      <xdr:col>2</xdr:col>
      <xdr:colOff>638175</xdr:colOff>
      <xdr:row>36</xdr:row>
      <xdr:rowOff>158712</xdr:rowOff>
    </xdr:to>
    <xdr:cxnSp macro="">
      <xdr:nvCxnSpPr>
        <xdr:cNvPr id="69" name="直線コネクタ 68"/>
        <xdr:cNvCxnSpPr/>
      </xdr:nvCxnSpPr>
      <xdr:spPr>
        <a:xfrm>
          <a:off x="1130300" y="6325673"/>
          <a:ext cx="8890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92367</xdr:rowOff>
    </xdr:from>
    <xdr:to>
      <xdr:col>6</xdr:col>
      <xdr:colOff>561975</xdr:colOff>
      <xdr:row>37</xdr:row>
      <xdr:rowOff>22517</xdr:rowOff>
    </xdr:to>
    <xdr:sp macro="" textlink="">
      <xdr:nvSpPr>
        <xdr:cNvPr id="79" name="円/楕円 78"/>
        <xdr:cNvSpPr/>
      </xdr:nvSpPr>
      <xdr:spPr>
        <a:xfrm>
          <a:off x="4584700" y="626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115244</xdr:rowOff>
    </xdr:from>
    <xdr:ext cx="534377" cy="259045"/>
    <xdr:sp macro="" textlink="">
      <xdr:nvSpPr>
        <xdr:cNvPr id="80" name="議会費該当値テキスト"/>
        <xdr:cNvSpPr txBox="1"/>
      </xdr:nvSpPr>
      <xdr:spPr>
        <a:xfrm>
          <a:off x="4686300" y="611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21,818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89357</xdr:rowOff>
    </xdr:from>
    <xdr:to>
      <xdr:col>5</xdr:col>
      <xdr:colOff>409575</xdr:colOff>
      <xdr:row>37</xdr:row>
      <xdr:rowOff>19507</xdr:rowOff>
    </xdr:to>
    <xdr:sp macro="" textlink="">
      <xdr:nvSpPr>
        <xdr:cNvPr id="81" name="円/楕円 80"/>
        <xdr:cNvSpPr/>
      </xdr:nvSpPr>
      <xdr:spPr>
        <a:xfrm>
          <a:off x="3746500" y="62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36034</xdr:rowOff>
    </xdr:from>
    <xdr:ext cx="534377" cy="259045"/>
    <xdr:sp macro="" textlink="">
      <xdr:nvSpPr>
        <xdr:cNvPr id="82" name="テキスト ボックス 81"/>
        <xdr:cNvSpPr txBox="1"/>
      </xdr:nvSpPr>
      <xdr:spPr>
        <a:xfrm>
          <a:off x="3530111" y="603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97034</xdr:rowOff>
    </xdr:from>
    <xdr:to>
      <xdr:col>4</xdr:col>
      <xdr:colOff>206375</xdr:colOff>
      <xdr:row>37</xdr:row>
      <xdr:rowOff>27184</xdr:rowOff>
    </xdr:to>
    <xdr:sp macro="" textlink="">
      <xdr:nvSpPr>
        <xdr:cNvPr id="83" name="円/楕円 82"/>
        <xdr:cNvSpPr/>
      </xdr:nvSpPr>
      <xdr:spPr>
        <a:xfrm>
          <a:off x="2857500" y="626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43711</xdr:rowOff>
    </xdr:from>
    <xdr:ext cx="534377" cy="259045"/>
    <xdr:sp macro="" textlink="">
      <xdr:nvSpPr>
        <xdr:cNvPr id="84" name="テキスト ボックス 83"/>
        <xdr:cNvSpPr txBox="1"/>
      </xdr:nvSpPr>
      <xdr:spPr>
        <a:xfrm>
          <a:off x="2641111" y="604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107912</xdr:rowOff>
    </xdr:from>
    <xdr:to>
      <xdr:col>3</xdr:col>
      <xdr:colOff>3175</xdr:colOff>
      <xdr:row>37</xdr:row>
      <xdr:rowOff>38062</xdr:rowOff>
    </xdr:to>
    <xdr:sp macro="" textlink="">
      <xdr:nvSpPr>
        <xdr:cNvPr id="85" name="円/楕円 84"/>
        <xdr:cNvSpPr/>
      </xdr:nvSpPr>
      <xdr:spPr>
        <a:xfrm>
          <a:off x="1968500" y="62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54589</xdr:rowOff>
    </xdr:from>
    <xdr:ext cx="534377" cy="259045"/>
    <xdr:sp macro="" textlink="">
      <xdr:nvSpPr>
        <xdr:cNvPr id="86" name="テキスト ボックス 85"/>
        <xdr:cNvSpPr txBox="1"/>
      </xdr:nvSpPr>
      <xdr:spPr>
        <a:xfrm>
          <a:off x="1752111" y="605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102673</xdr:rowOff>
    </xdr:from>
    <xdr:to>
      <xdr:col>1</xdr:col>
      <xdr:colOff>485775</xdr:colOff>
      <xdr:row>37</xdr:row>
      <xdr:rowOff>32823</xdr:rowOff>
    </xdr:to>
    <xdr:sp macro="" textlink="">
      <xdr:nvSpPr>
        <xdr:cNvPr id="87" name="円/楕円 86"/>
        <xdr:cNvSpPr/>
      </xdr:nvSpPr>
      <xdr:spPr>
        <a:xfrm>
          <a:off x="1079500" y="627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49350</xdr:rowOff>
    </xdr:from>
    <xdr:ext cx="534377" cy="259045"/>
    <xdr:sp macro="" textlink="">
      <xdr:nvSpPr>
        <xdr:cNvPr id="88" name="テキスト ボックス 87"/>
        <xdr:cNvSpPr txBox="1"/>
      </xdr:nvSpPr>
      <xdr:spPr>
        <a:xfrm>
          <a:off x="863111" y="605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122298</xdr:rowOff>
    </xdr:from>
    <xdr:to>
      <xdr:col>6</xdr:col>
      <xdr:colOff>511175</xdr:colOff>
      <xdr:row>57</xdr:row>
      <xdr:rowOff>37458</xdr:rowOff>
    </xdr:to>
    <xdr:cxnSp macro="">
      <xdr:nvCxnSpPr>
        <xdr:cNvPr id="117" name="直線コネクタ 116"/>
        <xdr:cNvCxnSpPr/>
      </xdr:nvCxnSpPr>
      <xdr:spPr>
        <a:xfrm>
          <a:off x="3797300" y="9723498"/>
          <a:ext cx="838200" cy="8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122298</xdr:rowOff>
    </xdr:from>
    <xdr:to>
      <xdr:col>5</xdr:col>
      <xdr:colOff>358775</xdr:colOff>
      <xdr:row>57</xdr:row>
      <xdr:rowOff>124760</xdr:rowOff>
    </xdr:to>
    <xdr:cxnSp macro="">
      <xdr:nvCxnSpPr>
        <xdr:cNvPr id="120" name="直線コネクタ 119"/>
        <xdr:cNvCxnSpPr/>
      </xdr:nvCxnSpPr>
      <xdr:spPr>
        <a:xfrm flipV="1">
          <a:off x="2908300" y="9723498"/>
          <a:ext cx="889000" cy="17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13558</xdr:rowOff>
    </xdr:from>
    <xdr:to>
      <xdr:col>4</xdr:col>
      <xdr:colOff>155575</xdr:colOff>
      <xdr:row>57</xdr:row>
      <xdr:rowOff>124760</xdr:rowOff>
    </xdr:to>
    <xdr:cxnSp macro="">
      <xdr:nvCxnSpPr>
        <xdr:cNvPr id="123" name="直線コネクタ 122"/>
        <xdr:cNvCxnSpPr/>
      </xdr:nvCxnSpPr>
      <xdr:spPr>
        <a:xfrm>
          <a:off x="2019300" y="9786208"/>
          <a:ext cx="889000" cy="1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13558</xdr:rowOff>
    </xdr:from>
    <xdr:to>
      <xdr:col>2</xdr:col>
      <xdr:colOff>638175</xdr:colOff>
      <xdr:row>57</xdr:row>
      <xdr:rowOff>32425</xdr:rowOff>
    </xdr:to>
    <xdr:cxnSp macro="">
      <xdr:nvCxnSpPr>
        <xdr:cNvPr id="126" name="直線コネクタ 125"/>
        <xdr:cNvCxnSpPr/>
      </xdr:nvCxnSpPr>
      <xdr:spPr>
        <a:xfrm flipV="1">
          <a:off x="1130300" y="9786208"/>
          <a:ext cx="889000" cy="1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158108</xdr:rowOff>
    </xdr:from>
    <xdr:to>
      <xdr:col>6</xdr:col>
      <xdr:colOff>561975</xdr:colOff>
      <xdr:row>57</xdr:row>
      <xdr:rowOff>88258</xdr:rowOff>
    </xdr:to>
    <xdr:sp macro="" textlink="">
      <xdr:nvSpPr>
        <xdr:cNvPr id="136" name="円/楕円 135"/>
        <xdr:cNvSpPr/>
      </xdr:nvSpPr>
      <xdr:spPr>
        <a:xfrm>
          <a:off x="4584700" y="97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9535</xdr:rowOff>
    </xdr:from>
    <xdr:ext cx="599010" cy="259045"/>
    <xdr:sp macro="" textlink="">
      <xdr:nvSpPr>
        <xdr:cNvPr id="137" name="総務費該当値テキスト"/>
        <xdr:cNvSpPr txBox="1"/>
      </xdr:nvSpPr>
      <xdr:spPr>
        <a:xfrm>
          <a:off x="4686300" y="961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459,176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71498</xdr:rowOff>
    </xdr:from>
    <xdr:to>
      <xdr:col>5</xdr:col>
      <xdr:colOff>409575</xdr:colOff>
      <xdr:row>57</xdr:row>
      <xdr:rowOff>1648</xdr:rowOff>
    </xdr:to>
    <xdr:sp macro="" textlink="">
      <xdr:nvSpPr>
        <xdr:cNvPr id="138" name="円/楕円 137"/>
        <xdr:cNvSpPr/>
      </xdr:nvSpPr>
      <xdr:spPr>
        <a:xfrm>
          <a:off x="3746500" y="967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18175</xdr:rowOff>
    </xdr:from>
    <xdr:ext cx="599010" cy="259045"/>
    <xdr:sp macro="" textlink="">
      <xdr:nvSpPr>
        <xdr:cNvPr id="139" name="テキスト ボックス 138"/>
        <xdr:cNvSpPr txBox="1"/>
      </xdr:nvSpPr>
      <xdr:spPr>
        <a:xfrm>
          <a:off x="3497794" y="944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572,837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73960</xdr:rowOff>
    </xdr:from>
    <xdr:to>
      <xdr:col>4</xdr:col>
      <xdr:colOff>206375</xdr:colOff>
      <xdr:row>58</xdr:row>
      <xdr:rowOff>4110</xdr:rowOff>
    </xdr:to>
    <xdr:sp macro="" textlink="">
      <xdr:nvSpPr>
        <xdr:cNvPr id="140" name="円/楕円 139"/>
        <xdr:cNvSpPr/>
      </xdr:nvSpPr>
      <xdr:spPr>
        <a:xfrm>
          <a:off x="2857500" y="984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20637</xdr:rowOff>
    </xdr:from>
    <xdr:ext cx="599010" cy="259045"/>
    <xdr:sp macro="" textlink="">
      <xdr:nvSpPr>
        <xdr:cNvPr id="141" name="テキスト ボックス 140"/>
        <xdr:cNvSpPr txBox="1"/>
      </xdr:nvSpPr>
      <xdr:spPr>
        <a:xfrm>
          <a:off x="2608794" y="962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344,607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134208</xdr:rowOff>
    </xdr:from>
    <xdr:to>
      <xdr:col>3</xdr:col>
      <xdr:colOff>3175</xdr:colOff>
      <xdr:row>57</xdr:row>
      <xdr:rowOff>64358</xdr:rowOff>
    </xdr:to>
    <xdr:sp macro="" textlink="">
      <xdr:nvSpPr>
        <xdr:cNvPr id="142" name="円/楕円 141"/>
        <xdr:cNvSpPr/>
      </xdr:nvSpPr>
      <xdr:spPr>
        <a:xfrm>
          <a:off x="1968500" y="97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80885</xdr:rowOff>
    </xdr:from>
    <xdr:ext cx="599010" cy="259045"/>
    <xdr:sp macro="" textlink="">
      <xdr:nvSpPr>
        <xdr:cNvPr id="143" name="テキスト ボックス 142"/>
        <xdr:cNvSpPr txBox="1"/>
      </xdr:nvSpPr>
      <xdr:spPr>
        <a:xfrm>
          <a:off x="1719794" y="951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490,541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153075</xdr:rowOff>
    </xdr:from>
    <xdr:to>
      <xdr:col>1</xdr:col>
      <xdr:colOff>485775</xdr:colOff>
      <xdr:row>57</xdr:row>
      <xdr:rowOff>83225</xdr:rowOff>
    </xdr:to>
    <xdr:sp macro="" textlink="">
      <xdr:nvSpPr>
        <xdr:cNvPr id="144" name="円/楕円 143"/>
        <xdr:cNvSpPr/>
      </xdr:nvSpPr>
      <xdr:spPr>
        <a:xfrm>
          <a:off x="1079500" y="975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99752</xdr:rowOff>
    </xdr:from>
    <xdr:ext cx="599010" cy="259045"/>
    <xdr:sp macro="" textlink="">
      <xdr:nvSpPr>
        <xdr:cNvPr id="145" name="テキスト ボックス 144"/>
        <xdr:cNvSpPr txBox="1"/>
      </xdr:nvSpPr>
      <xdr:spPr>
        <a:xfrm>
          <a:off x="830794" y="952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65320</xdr:rowOff>
    </xdr:from>
    <xdr:to>
      <xdr:col>6</xdr:col>
      <xdr:colOff>511175</xdr:colOff>
      <xdr:row>75</xdr:row>
      <xdr:rowOff>150943</xdr:rowOff>
    </xdr:to>
    <xdr:cxnSp macro="">
      <xdr:nvCxnSpPr>
        <xdr:cNvPr id="172" name="直線コネクタ 171"/>
        <xdr:cNvCxnSpPr/>
      </xdr:nvCxnSpPr>
      <xdr:spPr>
        <a:xfrm flipV="1">
          <a:off x="3797300" y="12924070"/>
          <a:ext cx="838200" cy="8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150943</xdr:rowOff>
    </xdr:from>
    <xdr:to>
      <xdr:col>5</xdr:col>
      <xdr:colOff>358775</xdr:colOff>
      <xdr:row>75</xdr:row>
      <xdr:rowOff>158958</xdr:rowOff>
    </xdr:to>
    <xdr:cxnSp macro="">
      <xdr:nvCxnSpPr>
        <xdr:cNvPr id="175" name="直線コネクタ 174"/>
        <xdr:cNvCxnSpPr/>
      </xdr:nvCxnSpPr>
      <xdr:spPr>
        <a:xfrm flipV="1">
          <a:off x="2908300" y="13009693"/>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158958</xdr:rowOff>
    </xdr:from>
    <xdr:to>
      <xdr:col>4</xdr:col>
      <xdr:colOff>155575</xdr:colOff>
      <xdr:row>76</xdr:row>
      <xdr:rowOff>6989</xdr:rowOff>
    </xdr:to>
    <xdr:cxnSp macro="">
      <xdr:nvCxnSpPr>
        <xdr:cNvPr id="178" name="直線コネクタ 177"/>
        <xdr:cNvCxnSpPr/>
      </xdr:nvCxnSpPr>
      <xdr:spPr>
        <a:xfrm flipV="1">
          <a:off x="2019300" y="13017708"/>
          <a:ext cx="8890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154561</xdr:rowOff>
    </xdr:from>
    <xdr:to>
      <xdr:col>2</xdr:col>
      <xdr:colOff>638175</xdr:colOff>
      <xdr:row>76</xdr:row>
      <xdr:rowOff>6989</xdr:rowOff>
    </xdr:to>
    <xdr:cxnSp macro="">
      <xdr:nvCxnSpPr>
        <xdr:cNvPr id="181" name="直線コネクタ 180"/>
        <xdr:cNvCxnSpPr/>
      </xdr:nvCxnSpPr>
      <xdr:spPr>
        <a:xfrm>
          <a:off x="1130300" y="13013311"/>
          <a:ext cx="889000" cy="2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67201</xdr:rowOff>
    </xdr:from>
    <xdr:ext cx="599010" cy="259045"/>
    <xdr:sp macro="" textlink="">
      <xdr:nvSpPr>
        <xdr:cNvPr id="185" name="テキスト ボックス 184"/>
        <xdr:cNvSpPr txBox="1"/>
      </xdr:nvSpPr>
      <xdr:spPr>
        <a:xfrm>
          <a:off x="830794" y="1309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14520</xdr:rowOff>
    </xdr:from>
    <xdr:to>
      <xdr:col>6</xdr:col>
      <xdr:colOff>561975</xdr:colOff>
      <xdr:row>75</xdr:row>
      <xdr:rowOff>116120</xdr:rowOff>
    </xdr:to>
    <xdr:sp macro="" textlink="">
      <xdr:nvSpPr>
        <xdr:cNvPr id="191" name="円/楕円 190"/>
        <xdr:cNvSpPr/>
      </xdr:nvSpPr>
      <xdr:spPr>
        <a:xfrm>
          <a:off x="4584700" y="128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37397</xdr:rowOff>
    </xdr:from>
    <xdr:ext cx="599010" cy="259045"/>
    <xdr:sp macro="" textlink="">
      <xdr:nvSpPr>
        <xdr:cNvPr id="192" name="民生費該当値テキスト"/>
        <xdr:cNvSpPr txBox="1"/>
      </xdr:nvSpPr>
      <xdr:spPr>
        <a:xfrm>
          <a:off x="4686300" y="1272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257,537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100143</xdr:rowOff>
    </xdr:from>
    <xdr:to>
      <xdr:col>5</xdr:col>
      <xdr:colOff>409575</xdr:colOff>
      <xdr:row>76</xdr:row>
      <xdr:rowOff>30293</xdr:rowOff>
    </xdr:to>
    <xdr:sp macro="" textlink="">
      <xdr:nvSpPr>
        <xdr:cNvPr id="193" name="円/楕円 192"/>
        <xdr:cNvSpPr/>
      </xdr:nvSpPr>
      <xdr:spPr>
        <a:xfrm>
          <a:off x="3746500" y="1295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46820</xdr:rowOff>
    </xdr:from>
    <xdr:ext cx="599010" cy="259045"/>
    <xdr:sp macro="" textlink="">
      <xdr:nvSpPr>
        <xdr:cNvPr id="194" name="テキスト ボックス 193"/>
        <xdr:cNvSpPr txBox="1"/>
      </xdr:nvSpPr>
      <xdr:spPr>
        <a:xfrm>
          <a:off x="3497794" y="1273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220,082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108157</xdr:rowOff>
    </xdr:from>
    <xdr:to>
      <xdr:col>4</xdr:col>
      <xdr:colOff>206375</xdr:colOff>
      <xdr:row>76</xdr:row>
      <xdr:rowOff>38308</xdr:rowOff>
    </xdr:to>
    <xdr:sp macro="" textlink="">
      <xdr:nvSpPr>
        <xdr:cNvPr id="195" name="円/楕円 194"/>
        <xdr:cNvSpPr/>
      </xdr:nvSpPr>
      <xdr:spPr>
        <a:xfrm>
          <a:off x="2857500" y="129669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54834</xdr:rowOff>
    </xdr:from>
    <xdr:ext cx="599010" cy="259045"/>
    <xdr:sp macro="" textlink="">
      <xdr:nvSpPr>
        <xdr:cNvPr id="196" name="テキスト ボックス 195"/>
        <xdr:cNvSpPr txBox="1"/>
      </xdr:nvSpPr>
      <xdr:spPr>
        <a:xfrm>
          <a:off x="2608794" y="1274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216,576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127639</xdr:rowOff>
    </xdr:from>
    <xdr:to>
      <xdr:col>3</xdr:col>
      <xdr:colOff>3175</xdr:colOff>
      <xdr:row>76</xdr:row>
      <xdr:rowOff>57789</xdr:rowOff>
    </xdr:to>
    <xdr:sp macro="" textlink="">
      <xdr:nvSpPr>
        <xdr:cNvPr id="197" name="円/楕円 196"/>
        <xdr:cNvSpPr/>
      </xdr:nvSpPr>
      <xdr:spPr>
        <a:xfrm>
          <a:off x="1968500" y="129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74316</xdr:rowOff>
    </xdr:from>
    <xdr:ext cx="599010" cy="259045"/>
    <xdr:sp macro="" textlink="">
      <xdr:nvSpPr>
        <xdr:cNvPr id="198" name="テキスト ボックス 197"/>
        <xdr:cNvSpPr txBox="1"/>
      </xdr:nvSpPr>
      <xdr:spPr>
        <a:xfrm>
          <a:off x="1719794" y="1276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208,054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103761</xdr:rowOff>
    </xdr:from>
    <xdr:to>
      <xdr:col>1</xdr:col>
      <xdr:colOff>485775</xdr:colOff>
      <xdr:row>76</xdr:row>
      <xdr:rowOff>33911</xdr:rowOff>
    </xdr:to>
    <xdr:sp macro="" textlink="">
      <xdr:nvSpPr>
        <xdr:cNvPr id="199" name="円/楕円 198"/>
        <xdr:cNvSpPr/>
      </xdr:nvSpPr>
      <xdr:spPr>
        <a:xfrm>
          <a:off x="1079500" y="1296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50438</xdr:rowOff>
    </xdr:from>
    <xdr:ext cx="599010" cy="259045"/>
    <xdr:sp macro="" textlink="">
      <xdr:nvSpPr>
        <xdr:cNvPr id="200" name="テキスト ボックス 199"/>
        <xdr:cNvSpPr txBox="1"/>
      </xdr:nvSpPr>
      <xdr:spPr>
        <a:xfrm>
          <a:off x="830794" y="1273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110885</xdr:rowOff>
    </xdr:from>
    <xdr:to>
      <xdr:col>6</xdr:col>
      <xdr:colOff>511175</xdr:colOff>
      <xdr:row>95</xdr:row>
      <xdr:rowOff>137726</xdr:rowOff>
    </xdr:to>
    <xdr:cxnSp macro="">
      <xdr:nvCxnSpPr>
        <xdr:cNvPr id="229" name="直線コネクタ 228"/>
        <xdr:cNvCxnSpPr/>
      </xdr:nvCxnSpPr>
      <xdr:spPr>
        <a:xfrm flipV="1">
          <a:off x="3797300" y="16398635"/>
          <a:ext cx="838200" cy="2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63019</xdr:rowOff>
    </xdr:from>
    <xdr:to>
      <xdr:col>5</xdr:col>
      <xdr:colOff>358775</xdr:colOff>
      <xdr:row>95</xdr:row>
      <xdr:rowOff>137726</xdr:rowOff>
    </xdr:to>
    <xdr:cxnSp macro="">
      <xdr:nvCxnSpPr>
        <xdr:cNvPr id="232" name="直線コネクタ 231"/>
        <xdr:cNvCxnSpPr/>
      </xdr:nvCxnSpPr>
      <xdr:spPr>
        <a:xfrm>
          <a:off x="2908300" y="16350769"/>
          <a:ext cx="889000" cy="7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63019</xdr:rowOff>
    </xdr:from>
    <xdr:to>
      <xdr:col>4</xdr:col>
      <xdr:colOff>155575</xdr:colOff>
      <xdr:row>95</xdr:row>
      <xdr:rowOff>90368</xdr:rowOff>
    </xdr:to>
    <xdr:cxnSp macro="">
      <xdr:nvCxnSpPr>
        <xdr:cNvPr id="235" name="直線コネクタ 234"/>
        <xdr:cNvCxnSpPr/>
      </xdr:nvCxnSpPr>
      <xdr:spPr>
        <a:xfrm flipV="1">
          <a:off x="2019300" y="16350769"/>
          <a:ext cx="889000" cy="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73608</xdr:rowOff>
    </xdr:from>
    <xdr:to>
      <xdr:col>2</xdr:col>
      <xdr:colOff>638175</xdr:colOff>
      <xdr:row>95</xdr:row>
      <xdr:rowOff>90368</xdr:rowOff>
    </xdr:to>
    <xdr:cxnSp macro="">
      <xdr:nvCxnSpPr>
        <xdr:cNvPr id="238" name="直線コネクタ 237"/>
        <xdr:cNvCxnSpPr/>
      </xdr:nvCxnSpPr>
      <xdr:spPr>
        <a:xfrm>
          <a:off x="1130300" y="16361358"/>
          <a:ext cx="889000" cy="1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60085</xdr:rowOff>
    </xdr:from>
    <xdr:to>
      <xdr:col>6</xdr:col>
      <xdr:colOff>561975</xdr:colOff>
      <xdr:row>95</xdr:row>
      <xdr:rowOff>161685</xdr:rowOff>
    </xdr:to>
    <xdr:sp macro="" textlink="">
      <xdr:nvSpPr>
        <xdr:cNvPr id="248" name="円/楕円 247"/>
        <xdr:cNvSpPr/>
      </xdr:nvSpPr>
      <xdr:spPr>
        <a:xfrm>
          <a:off x="4584700" y="1634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82962</xdr:rowOff>
    </xdr:from>
    <xdr:ext cx="599010" cy="259045"/>
    <xdr:sp macro="" textlink="">
      <xdr:nvSpPr>
        <xdr:cNvPr id="249" name="衛生費該当値テキスト"/>
        <xdr:cNvSpPr txBox="1"/>
      </xdr:nvSpPr>
      <xdr:spPr>
        <a:xfrm>
          <a:off x="4686300" y="1619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162,563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86926</xdr:rowOff>
    </xdr:from>
    <xdr:to>
      <xdr:col>5</xdr:col>
      <xdr:colOff>409575</xdr:colOff>
      <xdr:row>96</xdr:row>
      <xdr:rowOff>17076</xdr:rowOff>
    </xdr:to>
    <xdr:sp macro="" textlink="">
      <xdr:nvSpPr>
        <xdr:cNvPr id="250" name="円/楕円 249"/>
        <xdr:cNvSpPr/>
      </xdr:nvSpPr>
      <xdr:spPr>
        <a:xfrm>
          <a:off x="3746500" y="163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33603</xdr:rowOff>
    </xdr:from>
    <xdr:ext cx="599010" cy="259045"/>
    <xdr:sp macro="" textlink="">
      <xdr:nvSpPr>
        <xdr:cNvPr id="251" name="テキスト ボックス 250"/>
        <xdr:cNvSpPr txBox="1"/>
      </xdr:nvSpPr>
      <xdr:spPr>
        <a:xfrm>
          <a:off x="3497794" y="1614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155,518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12219</xdr:rowOff>
    </xdr:from>
    <xdr:to>
      <xdr:col>4</xdr:col>
      <xdr:colOff>206375</xdr:colOff>
      <xdr:row>95</xdr:row>
      <xdr:rowOff>113819</xdr:rowOff>
    </xdr:to>
    <xdr:sp macro="" textlink="">
      <xdr:nvSpPr>
        <xdr:cNvPr id="252" name="円/楕円 251"/>
        <xdr:cNvSpPr/>
      </xdr:nvSpPr>
      <xdr:spPr>
        <a:xfrm>
          <a:off x="2857500" y="1629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130346</xdr:rowOff>
    </xdr:from>
    <xdr:ext cx="599010" cy="259045"/>
    <xdr:sp macro="" textlink="">
      <xdr:nvSpPr>
        <xdr:cNvPr id="253" name="テキスト ボックス 252"/>
        <xdr:cNvSpPr txBox="1"/>
      </xdr:nvSpPr>
      <xdr:spPr>
        <a:xfrm>
          <a:off x="2608794" y="1607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175,126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39568</xdr:rowOff>
    </xdr:from>
    <xdr:to>
      <xdr:col>3</xdr:col>
      <xdr:colOff>3175</xdr:colOff>
      <xdr:row>95</xdr:row>
      <xdr:rowOff>141168</xdr:rowOff>
    </xdr:to>
    <xdr:sp macro="" textlink="">
      <xdr:nvSpPr>
        <xdr:cNvPr id="254" name="円/楕円 253"/>
        <xdr:cNvSpPr/>
      </xdr:nvSpPr>
      <xdr:spPr>
        <a:xfrm>
          <a:off x="1968500" y="163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157695</xdr:rowOff>
    </xdr:from>
    <xdr:ext cx="599010" cy="259045"/>
    <xdr:sp macro="" textlink="">
      <xdr:nvSpPr>
        <xdr:cNvPr id="255" name="テキスト ボックス 254"/>
        <xdr:cNvSpPr txBox="1"/>
      </xdr:nvSpPr>
      <xdr:spPr>
        <a:xfrm>
          <a:off x="1719794" y="1610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167,948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22808</xdr:rowOff>
    </xdr:from>
    <xdr:to>
      <xdr:col>1</xdr:col>
      <xdr:colOff>485775</xdr:colOff>
      <xdr:row>95</xdr:row>
      <xdr:rowOff>124408</xdr:rowOff>
    </xdr:to>
    <xdr:sp macro="" textlink="">
      <xdr:nvSpPr>
        <xdr:cNvPr id="256" name="円/楕円 255"/>
        <xdr:cNvSpPr/>
      </xdr:nvSpPr>
      <xdr:spPr>
        <a:xfrm>
          <a:off x="1079500" y="1631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140935</xdr:rowOff>
    </xdr:from>
    <xdr:ext cx="599010" cy="259045"/>
    <xdr:sp macro="" textlink="">
      <xdr:nvSpPr>
        <xdr:cNvPr id="257" name="テキスト ボックス 256"/>
        <xdr:cNvSpPr txBox="1"/>
      </xdr:nvSpPr>
      <xdr:spPr>
        <a:xfrm>
          <a:off x="830794" y="16085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67590</xdr:rowOff>
    </xdr:from>
    <xdr:to>
      <xdr:col>15</xdr:col>
      <xdr:colOff>180975</xdr:colOff>
      <xdr:row>38</xdr:row>
      <xdr:rowOff>77648</xdr:rowOff>
    </xdr:to>
    <xdr:cxnSp macro="">
      <xdr:nvCxnSpPr>
        <xdr:cNvPr id="286" name="直線コネクタ 285"/>
        <xdr:cNvCxnSpPr/>
      </xdr:nvCxnSpPr>
      <xdr:spPr>
        <a:xfrm>
          <a:off x="9639300" y="6582690"/>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126255</xdr:rowOff>
    </xdr:from>
    <xdr:ext cx="469744" cy="259045"/>
    <xdr:sp macro="" textlink="">
      <xdr:nvSpPr>
        <xdr:cNvPr id="287" name="労働費平均値テキスト"/>
        <xdr:cNvSpPr txBox="1"/>
      </xdr:nvSpPr>
      <xdr:spPr>
        <a:xfrm>
          <a:off x="10528300" y="6641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67590</xdr:rowOff>
    </xdr:from>
    <xdr:to>
      <xdr:col>14</xdr:col>
      <xdr:colOff>28575</xdr:colOff>
      <xdr:row>38</xdr:row>
      <xdr:rowOff>72034</xdr:rowOff>
    </xdr:to>
    <xdr:cxnSp macro="">
      <xdr:nvCxnSpPr>
        <xdr:cNvPr id="289" name="直線コネクタ 288"/>
        <xdr:cNvCxnSpPr/>
      </xdr:nvCxnSpPr>
      <xdr:spPr>
        <a:xfrm flipV="1">
          <a:off x="8750300" y="6582690"/>
          <a:ext cx="8890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73855</xdr:rowOff>
    </xdr:from>
    <xdr:ext cx="378565" cy="259045"/>
    <xdr:sp macro="" textlink="">
      <xdr:nvSpPr>
        <xdr:cNvPr id="291" name="テキスト ボックス 290"/>
        <xdr:cNvSpPr txBox="1"/>
      </xdr:nvSpPr>
      <xdr:spPr>
        <a:xfrm>
          <a:off x="9450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72034</xdr:rowOff>
    </xdr:from>
    <xdr:to>
      <xdr:col>12</xdr:col>
      <xdr:colOff>511175</xdr:colOff>
      <xdr:row>38</xdr:row>
      <xdr:rowOff>128410</xdr:rowOff>
    </xdr:to>
    <xdr:cxnSp macro="">
      <xdr:nvCxnSpPr>
        <xdr:cNvPr id="292" name="直線コネクタ 291"/>
        <xdr:cNvCxnSpPr/>
      </xdr:nvCxnSpPr>
      <xdr:spPr>
        <a:xfrm flipV="1">
          <a:off x="7861300" y="6587134"/>
          <a:ext cx="889000" cy="5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50779</xdr:rowOff>
    </xdr:from>
    <xdr:ext cx="469744" cy="259045"/>
    <xdr:sp macro="" textlink="">
      <xdr:nvSpPr>
        <xdr:cNvPr id="294" name="テキスト ボックス 293"/>
        <xdr:cNvSpPr txBox="1"/>
      </xdr:nvSpPr>
      <xdr:spPr>
        <a:xfrm>
          <a:off x="8515427" y="67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128410</xdr:rowOff>
    </xdr:from>
    <xdr:to>
      <xdr:col>11</xdr:col>
      <xdr:colOff>307975</xdr:colOff>
      <xdr:row>38</xdr:row>
      <xdr:rowOff>138697</xdr:rowOff>
    </xdr:to>
    <xdr:cxnSp macro="">
      <xdr:nvCxnSpPr>
        <xdr:cNvPr id="295" name="直線コネクタ 294"/>
        <xdr:cNvCxnSpPr/>
      </xdr:nvCxnSpPr>
      <xdr:spPr>
        <a:xfrm flipV="1">
          <a:off x="6972300" y="664351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31310</xdr:rowOff>
    </xdr:from>
    <xdr:ext cx="469744" cy="259045"/>
    <xdr:sp macro="" textlink="">
      <xdr:nvSpPr>
        <xdr:cNvPr id="297" name="テキスト ボックス 296"/>
        <xdr:cNvSpPr txBox="1"/>
      </xdr:nvSpPr>
      <xdr:spPr>
        <a:xfrm>
          <a:off x="7626427"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31246</xdr:rowOff>
    </xdr:from>
    <xdr:ext cx="469744" cy="259045"/>
    <xdr:sp macro="" textlink="">
      <xdr:nvSpPr>
        <xdr:cNvPr id="299" name="テキスト ボックス 298"/>
        <xdr:cNvSpPr txBox="1"/>
      </xdr:nvSpPr>
      <xdr:spPr>
        <a:xfrm>
          <a:off x="6737427" y="67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26848</xdr:rowOff>
    </xdr:from>
    <xdr:to>
      <xdr:col>15</xdr:col>
      <xdr:colOff>231775</xdr:colOff>
      <xdr:row>38</xdr:row>
      <xdr:rowOff>128448</xdr:rowOff>
    </xdr:to>
    <xdr:sp macro="" textlink="">
      <xdr:nvSpPr>
        <xdr:cNvPr id="305" name="円/楕円 304"/>
        <xdr:cNvSpPr/>
      </xdr:nvSpPr>
      <xdr:spPr>
        <a:xfrm>
          <a:off x="10426700" y="65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49725</xdr:rowOff>
    </xdr:from>
    <xdr:ext cx="534377" cy="259045"/>
    <xdr:sp macro="" textlink="">
      <xdr:nvSpPr>
        <xdr:cNvPr id="306" name="労働費該当値テキスト"/>
        <xdr:cNvSpPr txBox="1"/>
      </xdr:nvSpPr>
      <xdr:spPr>
        <a:xfrm>
          <a:off x="10528300" y="639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10,886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16790</xdr:rowOff>
    </xdr:from>
    <xdr:to>
      <xdr:col>14</xdr:col>
      <xdr:colOff>79375</xdr:colOff>
      <xdr:row>38</xdr:row>
      <xdr:rowOff>118390</xdr:rowOff>
    </xdr:to>
    <xdr:sp macro="" textlink="">
      <xdr:nvSpPr>
        <xdr:cNvPr id="307" name="円/楕円 306"/>
        <xdr:cNvSpPr/>
      </xdr:nvSpPr>
      <xdr:spPr>
        <a:xfrm>
          <a:off x="9588500" y="65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134916</xdr:rowOff>
    </xdr:from>
    <xdr:ext cx="534377" cy="259045"/>
    <xdr:sp macro="" textlink="">
      <xdr:nvSpPr>
        <xdr:cNvPr id="308" name="テキスト ボックス 307"/>
        <xdr:cNvSpPr txBox="1"/>
      </xdr:nvSpPr>
      <xdr:spPr>
        <a:xfrm>
          <a:off x="9372111" y="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21234</xdr:rowOff>
    </xdr:from>
    <xdr:to>
      <xdr:col>12</xdr:col>
      <xdr:colOff>561975</xdr:colOff>
      <xdr:row>38</xdr:row>
      <xdr:rowOff>122834</xdr:rowOff>
    </xdr:to>
    <xdr:sp macro="" textlink="">
      <xdr:nvSpPr>
        <xdr:cNvPr id="309" name="円/楕円 308"/>
        <xdr:cNvSpPr/>
      </xdr:nvSpPr>
      <xdr:spPr>
        <a:xfrm>
          <a:off x="8699500" y="65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139361</xdr:rowOff>
    </xdr:from>
    <xdr:ext cx="534377" cy="259045"/>
    <xdr:sp macro="" textlink="">
      <xdr:nvSpPr>
        <xdr:cNvPr id="310" name="テキスト ボックス 309"/>
        <xdr:cNvSpPr txBox="1"/>
      </xdr:nvSpPr>
      <xdr:spPr>
        <a:xfrm>
          <a:off x="8483111" y="631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77610</xdr:rowOff>
    </xdr:from>
    <xdr:to>
      <xdr:col>11</xdr:col>
      <xdr:colOff>358775</xdr:colOff>
      <xdr:row>39</xdr:row>
      <xdr:rowOff>7760</xdr:rowOff>
    </xdr:to>
    <xdr:sp macro="" textlink="">
      <xdr:nvSpPr>
        <xdr:cNvPr id="311" name="円/楕円 310"/>
        <xdr:cNvSpPr/>
      </xdr:nvSpPr>
      <xdr:spPr>
        <a:xfrm>
          <a:off x="7810500" y="65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24287</xdr:rowOff>
    </xdr:from>
    <xdr:ext cx="469744" cy="259045"/>
    <xdr:sp macro="" textlink="">
      <xdr:nvSpPr>
        <xdr:cNvPr id="312" name="テキスト ボックス 311"/>
        <xdr:cNvSpPr txBox="1"/>
      </xdr:nvSpPr>
      <xdr:spPr>
        <a:xfrm>
          <a:off x="7626427" y="636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87897</xdr:rowOff>
    </xdr:from>
    <xdr:to>
      <xdr:col>10</xdr:col>
      <xdr:colOff>155575</xdr:colOff>
      <xdr:row>39</xdr:row>
      <xdr:rowOff>18047</xdr:rowOff>
    </xdr:to>
    <xdr:sp macro="" textlink="">
      <xdr:nvSpPr>
        <xdr:cNvPr id="313" name="円/楕円 312"/>
        <xdr:cNvSpPr/>
      </xdr:nvSpPr>
      <xdr:spPr>
        <a:xfrm>
          <a:off x="6921500" y="66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34574</xdr:rowOff>
    </xdr:from>
    <xdr:ext cx="469744" cy="259045"/>
    <xdr:sp macro="" textlink="">
      <xdr:nvSpPr>
        <xdr:cNvPr id="314" name="テキスト ボックス 313"/>
        <xdr:cNvSpPr txBox="1"/>
      </xdr:nvSpPr>
      <xdr:spPr>
        <a:xfrm>
          <a:off x="6737427" y="637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56400</xdr:rowOff>
    </xdr:from>
    <xdr:to>
      <xdr:col>15</xdr:col>
      <xdr:colOff>180975</xdr:colOff>
      <xdr:row>58</xdr:row>
      <xdr:rowOff>126218</xdr:rowOff>
    </xdr:to>
    <xdr:cxnSp macro="">
      <xdr:nvCxnSpPr>
        <xdr:cNvPr id="343" name="直線コネクタ 342"/>
        <xdr:cNvCxnSpPr/>
      </xdr:nvCxnSpPr>
      <xdr:spPr>
        <a:xfrm>
          <a:off x="9639300" y="10000500"/>
          <a:ext cx="838200" cy="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56400</xdr:rowOff>
    </xdr:from>
    <xdr:to>
      <xdr:col>14</xdr:col>
      <xdr:colOff>28575</xdr:colOff>
      <xdr:row>58</xdr:row>
      <xdr:rowOff>147914</xdr:rowOff>
    </xdr:to>
    <xdr:cxnSp macro="">
      <xdr:nvCxnSpPr>
        <xdr:cNvPr id="346" name="直線コネクタ 345"/>
        <xdr:cNvCxnSpPr/>
      </xdr:nvCxnSpPr>
      <xdr:spPr>
        <a:xfrm flipV="1">
          <a:off x="8750300" y="10000500"/>
          <a:ext cx="889000" cy="9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136949</xdr:rowOff>
    </xdr:from>
    <xdr:to>
      <xdr:col>12</xdr:col>
      <xdr:colOff>511175</xdr:colOff>
      <xdr:row>58</xdr:row>
      <xdr:rowOff>147914</xdr:rowOff>
    </xdr:to>
    <xdr:cxnSp macro="">
      <xdr:nvCxnSpPr>
        <xdr:cNvPr id="349" name="直線コネクタ 348"/>
        <xdr:cNvCxnSpPr/>
      </xdr:nvCxnSpPr>
      <xdr:spPr>
        <a:xfrm>
          <a:off x="7861300" y="10081049"/>
          <a:ext cx="889000" cy="1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118942</xdr:rowOff>
    </xdr:from>
    <xdr:to>
      <xdr:col>11</xdr:col>
      <xdr:colOff>307975</xdr:colOff>
      <xdr:row>58</xdr:row>
      <xdr:rowOff>136949</xdr:rowOff>
    </xdr:to>
    <xdr:cxnSp macro="">
      <xdr:nvCxnSpPr>
        <xdr:cNvPr id="352" name="直線コネクタ 351"/>
        <xdr:cNvCxnSpPr/>
      </xdr:nvCxnSpPr>
      <xdr:spPr>
        <a:xfrm>
          <a:off x="6972300" y="10063042"/>
          <a:ext cx="889000" cy="1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75418</xdr:rowOff>
    </xdr:from>
    <xdr:to>
      <xdr:col>15</xdr:col>
      <xdr:colOff>231775</xdr:colOff>
      <xdr:row>59</xdr:row>
      <xdr:rowOff>5568</xdr:rowOff>
    </xdr:to>
    <xdr:sp macro="" textlink="">
      <xdr:nvSpPr>
        <xdr:cNvPr id="362" name="円/楕円 361"/>
        <xdr:cNvSpPr/>
      </xdr:nvSpPr>
      <xdr:spPr>
        <a:xfrm>
          <a:off x="10426700" y="1001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34795</xdr:rowOff>
    </xdr:from>
    <xdr:ext cx="599010" cy="259045"/>
    <xdr:sp macro="" textlink="">
      <xdr:nvSpPr>
        <xdr:cNvPr id="363" name="農林水産業費該当値テキスト"/>
        <xdr:cNvSpPr txBox="1"/>
      </xdr:nvSpPr>
      <xdr:spPr>
        <a:xfrm>
          <a:off x="10528300" y="980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235,387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5600</xdr:rowOff>
    </xdr:from>
    <xdr:to>
      <xdr:col>14</xdr:col>
      <xdr:colOff>79375</xdr:colOff>
      <xdr:row>58</xdr:row>
      <xdr:rowOff>107200</xdr:rowOff>
    </xdr:to>
    <xdr:sp macro="" textlink="">
      <xdr:nvSpPr>
        <xdr:cNvPr id="364" name="円/楕円 363"/>
        <xdr:cNvSpPr/>
      </xdr:nvSpPr>
      <xdr:spPr>
        <a:xfrm>
          <a:off x="9588500" y="99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123727</xdr:rowOff>
    </xdr:from>
    <xdr:ext cx="599010" cy="259045"/>
    <xdr:sp macro="" textlink="">
      <xdr:nvSpPr>
        <xdr:cNvPr id="365" name="テキスト ボックス 364"/>
        <xdr:cNvSpPr txBox="1"/>
      </xdr:nvSpPr>
      <xdr:spPr>
        <a:xfrm>
          <a:off x="9339794" y="972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418,635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97114</xdr:rowOff>
    </xdr:from>
    <xdr:to>
      <xdr:col>12</xdr:col>
      <xdr:colOff>561975</xdr:colOff>
      <xdr:row>59</xdr:row>
      <xdr:rowOff>27264</xdr:rowOff>
    </xdr:to>
    <xdr:sp macro="" textlink="">
      <xdr:nvSpPr>
        <xdr:cNvPr id="366" name="円/楕円 365"/>
        <xdr:cNvSpPr/>
      </xdr:nvSpPr>
      <xdr:spPr>
        <a:xfrm>
          <a:off x="8699500" y="1004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43791</xdr:rowOff>
    </xdr:from>
    <xdr:ext cx="599010" cy="259045"/>
    <xdr:sp macro="" textlink="">
      <xdr:nvSpPr>
        <xdr:cNvPr id="367" name="テキスト ボックス 366"/>
        <xdr:cNvSpPr txBox="1"/>
      </xdr:nvSpPr>
      <xdr:spPr>
        <a:xfrm>
          <a:off x="8450794" y="981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178,441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86149</xdr:rowOff>
    </xdr:from>
    <xdr:to>
      <xdr:col>11</xdr:col>
      <xdr:colOff>358775</xdr:colOff>
      <xdr:row>59</xdr:row>
      <xdr:rowOff>16299</xdr:rowOff>
    </xdr:to>
    <xdr:sp macro="" textlink="">
      <xdr:nvSpPr>
        <xdr:cNvPr id="368" name="円/楕円 367"/>
        <xdr:cNvSpPr/>
      </xdr:nvSpPr>
      <xdr:spPr>
        <a:xfrm>
          <a:off x="7810500" y="1003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32826</xdr:rowOff>
    </xdr:from>
    <xdr:ext cx="599010" cy="259045"/>
    <xdr:sp macro="" textlink="">
      <xdr:nvSpPr>
        <xdr:cNvPr id="369" name="テキスト ボックス 368"/>
        <xdr:cNvSpPr txBox="1"/>
      </xdr:nvSpPr>
      <xdr:spPr>
        <a:xfrm>
          <a:off x="7561794" y="980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207,220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68142</xdr:rowOff>
    </xdr:from>
    <xdr:to>
      <xdr:col>10</xdr:col>
      <xdr:colOff>155575</xdr:colOff>
      <xdr:row>58</xdr:row>
      <xdr:rowOff>169742</xdr:rowOff>
    </xdr:to>
    <xdr:sp macro="" textlink="">
      <xdr:nvSpPr>
        <xdr:cNvPr id="370" name="円/楕円 369"/>
        <xdr:cNvSpPr/>
      </xdr:nvSpPr>
      <xdr:spPr>
        <a:xfrm>
          <a:off x="6921500" y="100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14819</xdr:rowOff>
    </xdr:from>
    <xdr:ext cx="599010" cy="259045"/>
    <xdr:sp macro="" textlink="">
      <xdr:nvSpPr>
        <xdr:cNvPr id="371" name="テキスト ボックス 370"/>
        <xdr:cNvSpPr txBox="1"/>
      </xdr:nvSpPr>
      <xdr:spPr>
        <a:xfrm>
          <a:off x="6672794" y="978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254,482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89919</xdr:rowOff>
    </xdr:from>
    <xdr:to>
      <xdr:col>15</xdr:col>
      <xdr:colOff>180975</xdr:colOff>
      <xdr:row>77</xdr:row>
      <xdr:rowOff>101119</xdr:rowOff>
    </xdr:to>
    <xdr:cxnSp macro="">
      <xdr:nvCxnSpPr>
        <xdr:cNvPr id="400" name="直線コネクタ 399"/>
        <xdr:cNvCxnSpPr/>
      </xdr:nvCxnSpPr>
      <xdr:spPr>
        <a:xfrm flipV="1">
          <a:off x="9639300" y="13291569"/>
          <a:ext cx="838200" cy="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35108</xdr:rowOff>
    </xdr:from>
    <xdr:to>
      <xdr:col>14</xdr:col>
      <xdr:colOff>28575</xdr:colOff>
      <xdr:row>77</xdr:row>
      <xdr:rowOff>101119</xdr:rowOff>
    </xdr:to>
    <xdr:cxnSp macro="">
      <xdr:nvCxnSpPr>
        <xdr:cNvPr id="403" name="直線コネクタ 402"/>
        <xdr:cNvCxnSpPr/>
      </xdr:nvCxnSpPr>
      <xdr:spPr>
        <a:xfrm>
          <a:off x="8750300" y="13236758"/>
          <a:ext cx="889000" cy="6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35108</xdr:rowOff>
    </xdr:from>
    <xdr:to>
      <xdr:col>12</xdr:col>
      <xdr:colOff>511175</xdr:colOff>
      <xdr:row>78</xdr:row>
      <xdr:rowOff>5809</xdr:rowOff>
    </xdr:to>
    <xdr:cxnSp macro="">
      <xdr:nvCxnSpPr>
        <xdr:cNvPr id="406" name="直線コネクタ 405"/>
        <xdr:cNvCxnSpPr/>
      </xdr:nvCxnSpPr>
      <xdr:spPr>
        <a:xfrm flipV="1">
          <a:off x="7861300" y="13236758"/>
          <a:ext cx="889000" cy="14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76044</xdr:rowOff>
    </xdr:from>
    <xdr:ext cx="534377" cy="259045"/>
    <xdr:sp macro="" textlink="">
      <xdr:nvSpPr>
        <xdr:cNvPr id="408" name="テキスト ボックス 407"/>
        <xdr:cNvSpPr txBox="1"/>
      </xdr:nvSpPr>
      <xdr:spPr>
        <a:xfrm>
          <a:off x="8483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5809</xdr:rowOff>
    </xdr:from>
    <xdr:to>
      <xdr:col>11</xdr:col>
      <xdr:colOff>307975</xdr:colOff>
      <xdr:row>78</xdr:row>
      <xdr:rowOff>42625</xdr:rowOff>
    </xdr:to>
    <xdr:cxnSp macro="">
      <xdr:nvCxnSpPr>
        <xdr:cNvPr id="409" name="直線コネクタ 408"/>
        <xdr:cNvCxnSpPr/>
      </xdr:nvCxnSpPr>
      <xdr:spPr>
        <a:xfrm flipV="1">
          <a:off x="6972300" y="13378909"/>
          <a:ext cx="889000" cy="3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1" name="テキスト ボックス 410"/>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3" name="テキスト ボックス 412"/>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39119</xdr:rowOff>
    </xdr:from>
    <xdr:to>
      <xdr:col>15</xdr:col>
      <xdr:colOff>231775</xdr:colOff>
      <xdr:row>77</xdr:row>
      <xdr:rowOff>140719</xdr:rowOff>
    </xdr:to>
    <xdr:sp macro="" textlink="">
      <xdr:nvSpPr>
        <xdr:cNvPr id="419" name="円/楕円 418"/>
        <xdr:cNvSpPr/>
      </xdr:nvSpPr>
      <xdr:spPr>
        <a:xfrm>
          <a:off x="10426700" y="1324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61996</xdr:rowOff>
    </xdr:from>
    <xdr:ext cx="534377" cy="259045"/>
    <xdr:sp macro="" textlink="">
      <xdr:nvSpPr>
        <xdr:cNvPr id="420" name="商工費該当値テキスト"/>
        <xdr:cNvSpPr txBox="1"/>
      </xdr:nvSpPr>
      <xdr:spPr>
        <a:xfrm>
          <a:off x="10528300" y="1309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78,066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50319</xdr:rowOff>
    </xdr:from>
    <xdr:to>
      <xdr:col>14</xdr:col>
      <xdr:colOff>79375</xdr:colOff>
      <xdr:row>77</xdr:row>
      <xdr:rowOff>151919</xdr:rowOff>
    </xdr:to>
    <xdr:sp macro="" textlink="">
      <xdr:nvSpPr>
        <xdr:cNvPr id="421" name="円/楕円 420"/>
        <xdr:cNvSpPr/>
      </xdr:nvSpPr>
      <xdr:spPr>
        <a:xfrm>
          <a:off x="9588500" y="1325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168446</xdr:rowOff>
    </xdr:from>
    <xdr:ext cx="534377" cy="259045"/>
    <xdr:sp macro="" textlink="">
      <xdr:nvSpPr>
        <xdr:cNvPr id="422" name="テキスト ボックス 421"/>
        <xdr:cNvSpPr txBox="1"/>
      </xdr:nvSpPr>
      <xdr:spPr>
        <a:xfrm>
          <a:off x="9372111" y="130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75,126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155758</xdr:rowOff>
    </xdr:from>
    <xdr:to>
      <xdr:col>12</xdr:col>
      <xdr:colOff>561975</xdr:colOff>
      <xdr:row>77</xdr:row>
      <xdr:rowOff>85908</xdr:rowOff>
    </xdr:to>
    <xdr:sp macro="" textlink="">
      <xdr:nvSpPr>
        <xdr:cNvPr id="423" name="円/楕円 422"/>
        <xdr:cNvSpPr/>
      </xdr:nvSpPr>
      <xdr:spPr>
        <a:xfrm>
          <a:off x="8699500" y="131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102435</xdr:rowOff>
    </xdr:from>
    <xdr:ext cx="534377" cy="259045"/>
    <xdr:sp macro="" textlink="">
      <xdr:nvSpPr>
        <xdr:cNvPr id="424" name="テキスト ボックス 423"/>
        <xdr:cNvSpPr txBox="1"/>
      </xdr:nvSpPr>
      <xdr:spPr>
        <a:xfrm>
          <a:off x="8483111" y="1296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92,452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126459</xdr:rowOff>
    </xdr:from>
    <xdr:to>
      <xdr:col>11</xdr:col>
      <xdr:colOff>358775</xdr:colOff>
      <xdr:row>78</xdr:row>
      <xdr:rowOff>56609</xdr:rowOff>
    </xdr:to>
    <xdr:sp macro="" textlink="">
      <xdr:nvSpPr>
        <xdr:cNvPr id="425" name="円/楕円 424"/>
        <xdr:cNvSpPr/>
      </xdr:nvSpPr>
      <xdr:spPr>
        <a:xfrm>
          <a:off x="7810500" y="1332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73136</xdr:rowOff>
    </xdr:from>
    <xdr:ext cx="534377" cy="259045"/>
    <xdr:sp macro="" textlink="">
      <xdr:nvSpPr>
        <xdr:cNvPr id="426" name="テキスト ボックス 425"/>
        <xdr:cNvSpPr txBox="1"/>
      </xdr:nvSpPr>
      <xdr:spPr>
        <a:xfrm>
          <a:off x="7594111" y="1310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163275</xdr:rowOff>
    </xdr:from>
    <xdr:to>
      <xdr:col>10</xdr:col>
      <xdr:colOff>155575</xdr:colOff>
      <xdr:row>78</xdr:row>
      <xdr:rowOff>93425</xdr:rowOff>
    </xdr:to>
    <xdr:sp macro="" textlink="">
      <xdr:nvSpPr>
        <xdr:cNvPr id="427" name="円/楕円 426"/>
        <xdr:cNvSpPr/>
      </xdr:nvSpPr>
      <xdr:spPr>
        <a:xfrm>
          <a:off x="6921500" y="1336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109952</xdr:rowOff>
    </xdr:from>
    <xdr:ext cx="534377" cy="259045"/>
    <xdr:sp macro="" textlink="">
      <xdr:nvSpPr>
        <xdr:cNvPr id="428" name="テキスト ボックス 427"/>
        <xdr:cNvSpPr txBox="1"/>
      </xdr:nvSpPr>
      <xdr:spPr>
        <a:xfrm>
          <a:off x="6705111" y="1314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35221</xdr:rowOff>
    </xdr:from>
    <xdr:to>
      <xdr:col>15</xdr:col>
      <xdr:colOff>180975</xdr:colOff>
      <xdr:row>98</xdr:row>
      <xdr:rowOff>46699</xdr:rowOff>
    </xdr:to>
    <xdr:cxnSp macro="">
      <xdr:nvCxnSpPr>
        <xdr:cNvPr id="455" name="直線コネクタ 454"/>
        <xdr:cNvCxnSpPr/>
      </xdr:nvCxnSpPr>
      <xdr:spPr>
        <a:xfrm flipV="1">
          <a:off x="9639300" y="16837321"/>
          <a:ext cx="838200" cy="1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46699</xdr:rowOff>
    </xdr:from>
    <xdr:to>
      <xdr:col>14</xdr:col>
      <xdr:colOff>28575</xdr:colOff>
      <xdr:row>98</xdr:row>
      <xdr:rowOff>75081</xdr:rowOff>
    </xdr:to>
    <xdr:cxnSp macro="">
      <xdr:nvCxnSpPr>
        <xdr:cNvPr id="458" name="直線コネクタ 457"/>
        <xdr:cNvCxnSpPr/>
      </xdr:nvCxnSpPr>
      <xdr:spPr>
        <a:xfrm flipV="1">
          <a:off x="8750300" y="16848799"/>
          <a:ext cx="889000" cy="2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62861</xdr:rowOff>
    </xdr:from>
    <xdr:to>
      <xdr:col>12</xdr:col>
      <xdr:colOff>511175</xdr:colOff>
      <xdr:row>98</xdr:row>
      <xdr:rowOff>75081</xdr:rowOff>
    </xdr:to>
    <xdr:cxnSp macro="">
      <xdr:nvCxnSpPr>
        <xdr:cNvPr id="461" name="直線コネクタ 460"/>
        <xdr:cNvCxnSpPr/>
      </xdr:nvCxnSpPr>
      <xdr:spPr>
        <a:xfrm>
          <a:off x="7861300" y="16864961"/>
          <a:ext cx="889000" cy="1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54955</xdr:rowOff>
    </xdr:from>
    <xdr:to>
      <xdr:col>11</xdr:col>
      <xdr:colOff>307975</xdr:colOff>
      <xdr:row>98</xdr:row>
      <xdr:rowOff>62861</xdr:rowOff>
    </xdr:to>
    <xdr:cxnSp macro="">
      <xdr:nvCxnSpPr>
        <xdr:cNvPr id="464" name="直線コネクタ 463"/>
        <xdr:cNvCxnSpPr/>
      </xdr:nvCxnSpPr>
      <xdr:spPr>
        <a:xfrm>
          <a:off x="6972300" y="16857055"/>
          <a:ext cx="889000" cy="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155871</xdr:rowOff>
    </xdr:from>
    <xdr:to>
      <xdr:col>15</xdr:col>
      <xdr:colOff>231775</xdr:colOff>
      <xdr:row>98</xdr:row>
      <xdr:rowOff>86021</xdr:rowOff>
    </xdr:to>
    <xdr:sp macro="" textlink="">
      <xdr:nvSpPr>
        <xdr:cNvPr id="474" name="円/楕円 473"/>
        <xdr:cNvSpPr/>
      </xdr:nvSpPr>
      <xdr:spPr>
        <a:xfrm>
          <a:off x="10426700" y="1678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115248</xdr:rowOff>
    </xdr:from>
    <xdr:ext cx="599010" cy="259045"/>
    <xdr:sp macro="" textlink="">
      <xdr:nvSpPr>
        <xdr:cNvPr id="475" name="土木費該当値テキスト"/>
        <xdr:cNvSpPr txBox="1"/>
      </xdr:nvSpPr>
      <xdr:spPr>
        <a:xfrm>
          <a:off x="10528300" y="1657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228,520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167349</xdr:rowOff>
    </xdr:from>
    <xdr:to>
      <xdr:col>14</xdr:col>
      <xdr:colOff>79375</xdr:colOff>
      <xdr:row>98</xdr:row>
      <xdr:rowOff>97499</xdr:rowOff>
    </xdr:to>
    <xdr:sp macro="" textlink="">
      <xdr:nvSpPr>
        <xdr:cNvPr id="476" name="円/楕円 475"/>
        <xdr:cNvSpPr/>
      </xdr:nvSpPr>
      <xdr:spPr>
        <a:xfrm>
          <a:off x="9588500" y="167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114026</xdr:rowOff>
    </xdr:from>
    <xdr:ext cx="599010" cy="259045"/>
    <xdr:sp macro="" textlink="">
      <xdr:nvSpPr>
        <xdr:cNvPr id="477" name="テキスト ボックス 476"/>
        <xdr:cNvSpPr txBox="1"/>
      </xdr:nvSpPr>
      <xdr:spPr>
        <a:xfrm>
          <a:off x="9339794" y="1657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203,413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24281</xdr:rowOff>
    </xdr:from>
    <xdr:to>
      <xdr:col>12</xdr:col>
      <xdr:colOff>561975</xdr:colOff>
      <xdr:row>98</xdr:row>
      <xdr:rowOff>125881</xdr:rowOff>
    </xdr:to>
    <xdr:sp macro="" textlink="">
      <xdr:nvSpPr>
        <xdr:cNvPr id="478" name="円/楕円 477"/>
        <xdr:cNvSpPr/>
      </xdr:nvSpPr>
      <xdr:spPr>
        <a:xfrm>
          <a:off x="8699500" y="1682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117008</xdr:rowOff>
    </xdr:from>
    <xdr:ext cx="599010" cy="259045"/>
    <xdr:sp macro="" textlink="">
      <xdr:nvSpPr>
        <xdr:cNvPr id="479" name="テキスト ボックス 478"/>
        <xdr:cNvSpPr txBox="1"/>
      </xdr:nvSpPr>
      <xdr:spPr>
        <a:xfrm>
          <a:off x="8450794" y="169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141,336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12061</xdr:rowOff>
    </xdr:from>
    <xdr:to>
      <xdr:col>11</xdr:col>
      <xdr:colOff>358775</xdr:colOff>
      <xdr:row>98</xdr:row>
      <xdr:rowOff>113661</xdr:rowOff>
    </xdr:to>
    <xdr:sp macro="" textlink="">
      <xdr:nvSpPr>
        <xdr:cNvPr id="480" name="円/楕円 479"/>
        <xdr:cNvSpPr/>
      </xdr:nvSpPr>
      <xdr:spPr>
        <a:xfrm>
          <a:off x="7810500" y="168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130188</xdr:rowOff>
    </xdr:from>
    <xdr:ext cx="599010" cy="259045"/>
    <xdr:sp macro="" textlink="">
      <xdr:nvSpPr>
        <xdr:cNvPr id="481" name="テキスト ボックス 480"/>
        <xdr:cNvSpPr txBox="1"/>
      </xdr:nvSpPr>
      <xdr:spPr>
        <a:xfrm>
          <a:off x="7561794" y="1658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168,065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4155</xdr:rowOff>
    </xdr:from>
    <xdr:to>
      <xdr:col>10</xdr:col>
      <xdr:colOff>155575</xdr:colOff>
      <xdr:row>98</xdr:row>
      <xdr:rowOff>105755</xdr:rowOff>
    </xdr:to>
    <xdr:sp macro="" textlink="">
      <xdr:nvSpPr>
        <xdr:cNvPr id="482" name="円/楕円 481"/>
        <xdr:cNvSpPr/>
      </xdr:nvSpPr>
      <xdr:spPr>
        <a:xfrm>
          <a:off x="6921500" y="168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122282</xdr:rowOff>
    </xdr:from>
    <xdr:ext cx="599010" cy="259045"/>
    <xdr:sp macro="" textlink="">
      <xdr:nvSpPr>
        <xdr:cNvPr id="483" name="テキスト ボックス 482"/>
        <xdr:cNvSpPr txBox="1"/>
      </xdr:nvSpPr>
      <xdr:spPr>
        <a:xfrm>
          <a:off x="6672794" y="16581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30117</xdr:rowOff>
    </xdr:from>
    <xdr:to>
      <xdr:col>23</xdr:col>
      <xdr:colOff>517525</xdr:colOff>
      <xdr:row>36</xdr:row>
      <xdr:rowOff>62113</xdr:rowOff>
    </xdr:to>
    <xdr:cxnSp macro="">
      <xdr:nvCxnSpPr>
        <xdr:cNvPr id="512" name="直線コネクタ 511"/>
        <xdr:cNvCxnSpPr/>
      </xdr:nvCxnSpPr>
      <xdr:spPr>
        <a:xfrm>
          <a:off x="15481300" y="6030867"/>
          <a:ext cx="838200" cy="20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11669</xdr:rowOff>
    </xdr:from>
    <xdr:to>
      <xdr:col>22</xdr:col>
      <xdr:colOff>365125</xdr:colOff>
      <xdr:row>35</xdr:row>
      <xdr:rowOff>30117</xdr:rowOff>
    </xdr:to>
    <xdr:cxnSp macro="">
      <xdr:nvCxnSpPr>
        <xdr:cNvPr id="515" name="直線コネクタ 514"/>
        <xdr:cNvCxnSpPr/>
      </xdr:nvCxnSpPr>
      <xdr:spPr>
        <a:xfrm>
          <a:off x="14592300" y="5840969"/>
          <a:ext cx="889000" cy="18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11669</xdr:rowOff>
    </xdr:from>
    <xdr:to>
      <xdr:col>21</xdr:col>
      <xdr:colOff>161925</xdr:colOff>
      <xdr:row>36</xdr:row>
      <xdr:rowOff>75646</xdr:rowOff>
    </xdr:to>
    <xdr:cxnSp macro="">
      <xdr:nvCxnSpPr>
        <xdr:cNvPr id="518" name="直線コネクタ 517"/>
        <xdr:cNvCxnSpPr/>
      </xdr:nvCxnSpPr>
      <xdr:spPr>
        <a:xfrm flipV="1">
          <a:off x="13703300" y="5840969"/>
          <a:ext cx="889000" cy="40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0" name="テキスト ボックス 519"/>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75646</xdr:rowOff>
    </xdr:from>
    <xdr:to>
      <xdr:col>19</xdr:col>
      <xdr:colOff>644525</xdr:colOff>
      <xdr:row>36</xdr:row>
      <xdr:rowOff>123271</xdr:rowOff>
    </xdr:to>
    <xdr:cxnSp macro="">
      <xdr:nvCxnSpPr>
        <xdr:cNvPr id="521" name="直線コネクタ 520"/>
        <xdr:cNvCxnSpPr/>
      </xdr:nvCxnSpPr>
      <xdr:spPr>
        <a:xfrm flipV="1">
          <a:off x="12814300" y="624784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11313</xdr:rowOff>
    </xdr:from>
    <xdr:to>
      <xdr:col>23</xdr:col>
      <xdr:colOff>568325</xdr:colOff>
      <xdr:row>36</xdr:row>
      <xdr:rowOff>112913</xdr:rowOff>
    </xdr:to>
    <xdr:sp macro="" textlink="">
      <xdr:nvSpPr>
        <xdr:cNvPr id="531" name="円/楕円 530"/>
        <xdr:cNvSpPr/>
      </xdr:nvSpPr>
      <xdr:spPr>
        <a:xfrm>
          <a:off x="16268700" y="61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34190</xdr:rowOff>
    </xdr:from>
    <xdr:ext cx="534377" cy="259045"/>
    <xdr:sp macro="" textlink="">
      <xdr:nvSpPr>
        <xdr:cNvPr id="532" name="消防費該当値テキスト"/>
        <xdr:cNvSpPr txBox="1"/>
      </xdr:nvSpPr>
      <xdr:spPr>
        <a:xfrm>
          <a:off x="16370300" y="603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65,182</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150767</xdr:rowOff>
    </xdr:from>
    <xdr:to>
      <xdr:col>22</xdr:col>
      <xdr:colOff>415925</xdr:colOff>
      <xdr:row>35</xdr:row>
      <xdr:rowOff>80917</xdr:rowOff>
    </xdr:to>
    <xdr:sp macro="" textlink="">
      <xdr:nvSpPr>
        <xdr:cNvPr id="533" name="円/楕円 532"/>
        <xdr:cNvSpPr/>
      </xdr:nvSpPr>
      <xdr:spPr>
        <a:xfrm>
          <a:off x="15430500" y="59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97444</xdr:rowOff>
    </xdr:from>
    <xdr:ext cx="534377" cy="259045"/>
    <xdr:sp macro="" textlink="">
      <xdr:nvSpPr>
        <xdr:cNvPr id="534" name="テキスト ボックス 533"/>
        <xdr:cNvSpPr txBox="1"/>
      </xdr:nvSpPr>
      <xdr:spPr>
        <a:xfrm>
          <a:off x="15214111" y="575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91,881</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132319</xdr:rowOff>
    </xdr:from>
    <xdr:to>
      <xdr:col>21</xdr:col>
      <xdr:colOff>212725</xdr:colOff>
      <xdr:row>34</xdr:row>
      <xdr:rowOff>62469</xdr:rowOff>
    </xdr:to>
    <xdr:sp macro="" textlink="">
      <xdr:nvSpPr>
        <xdr:cNvPr id="535" name="円/楕円 534"/>
        <xdr:cNvSpPr/>
      </xdr:nvSpPr>
      <xdr:spPr>
        <a:xfrm>
          <a:off x="14541500" y="579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32</xdr:row>
      <xdr:rowOff>78996</xdr:rowOff>
    </xdr:from>
    <xdr:ext cx="599010" cy="259045"/>
    <xdr:sp macro="" textlink="">
      <xdr:nvSpPr>
        <xdr:cNvPr id="536" name="テキスト ボックス 535"/>
        <xdr:cNvSpPr txBox="1"/>
      </xdr:nvSpPr>
      <xdr:spPr>
        <a:xfrm>
          <a:off x="14292794" y="556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116,802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24846</xdr:rowOff>
    </xdr:from>
    <xdr:to>
      <xdr:col>20</xdr:col>
      <xdr:colOff>9525</xdr:colOff>
      <xdr:row>36</xdr:row>
      <xdr:rowOff>126446</xdr:rowOff>
    </xdr:to>
    <xdr:sp macro="" textlink="">
      <xdr:nvSpPr>
        <xdr:cNvPr id="537" name="円/楕円 536"/>
        <xdr:cNvSpPr/>
      </xdr:nvSpPr>
      <xdr:spPr>
        <a:xfrm>
          <a:off x="13652500" y="619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142973</xdr:rowOff>
    </xdr:from>
    <xdr:ext cx="534377" cy="259045"/>
    <xdr:sp macro="" textlink="">
      <xdr:nvSpPr>
        <xdr:cNvPr id="538" name="テキスト ボックス 537"/>
        <xdr:cNvSpPr txBox="1"/>
      </xdr:nvSpPr>
      <xdr:spPr>
        <a:xfrm>
          <a:off x="13436111" y="59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63,406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72471</xdr:rowOff>
    </xdr:from>
    <xdr:to>
      <xdr:col>18</xdr:col>
      <xdr:colOff>492125</xdr:colOff>
      <xdr:row>37</xdr:row>
      <xdr:rowOff>2621</xdr:rowOff>
    </xdr:to>
    <xdr:sp macro="" textlink="">
      <xdr:nvSpPr>
        <xdr:cNvPr id="539" name="円/楕円 538"/>
        <xdr:cNvSpPr/>
      </xdr:nvSpPr>
      <xdr:spPr>
        <a:xfrm>
          <a:off x="12763500" y="62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19148</xdr:rowOff>
    </xdr:from>
    <xdr:ext cx="534377" cy="259045"/>
    <xdr:sp macro="" textlink="">
      <xdr:nvSpPr>
        <xdr:cNvPr id="540" name="テキスト ボックス 539"/>
        <xdr:cNvSpPr txBox="1"/>
      </xdr:nvSpPr>
      <xdr:spPr>
        <a:xfrm>
          <a:off x="12547111" y="601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129979</xdr:rowOff>
    </xdr:from>
    <xdr:to>
      <xdr:col>23</xdr:col>
      <xdr:colOff>517525</xdr:colOff>
      <xdr:row>57</xdr:row>
      <xdr:rowOff>152002</xdr:rowOff>
    </xdr:to>
    <xdr:cxnSp macro="">
      <xdr:nvCxnSpPr>
        <xdr:cNvPr id="569" name="直線コネクタ 568"/>
        <xdr:cNvCxnSpPr/>
      </xdr:nvCxnSpPr>
      <xdr:spPr>
        <a:xfrm flipV="1">
          <a:off x="15481300" y="9902629"/>
          <a:ext cx="838200" cy="2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46720</xdr:rowOff>
    </xdr:from>
    <xdr:to>
      <xdr:col>22</xdr:col>
      <xdr:colOff>365125</xdr:colOff>
      <xdr:row>57</xdr:row>
      <xdr:rowOff>152002</xdr:rowOff>
    </xdr:to>
    <xdr:cxnSp macro="">
      <xdr:nvCxnSpPr>
        <xdr:cNvPr id="572" name="直線コネクタ 571"/>
        <xdr:cNvCxnSpPr/>
      </xdr:nvCxnSpPr>
      <xdr:spPr>
        <a:xfrm>
          <a:off x="14592300" y="9647920"/>
          <a:ext cx="889000" cy="27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46720</xdr:rowOff>
    </xdr:from>
    <xdr:to>
      <xdr:col>21</xdr:col>
      <xdr:colOff>161925</xdr:colOff>
      <xdr:row>58</xdr:row>
      <xdr:rowOff>22455</xdr:rowOff>
    </xdr:to>
    <xdr:cxnSp macro="">
      <xdr:nvCxnSpPr>
        <xdr:cNvPr id="575" name="直線コネクタ 574"/>
        <xdr:cNvCxnSpPr/>
      </xdr:nvCxnSpPr>
      <xdr:spPr>
        <a:xfrm flipV="1">
          <a:off x="13703300" y="9647920"/>
          <a:ext cx="889000" cy="31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22455</xdr:rowOff>
    </xdr:from>
    <xdr:to>
      <xdr:col>19</xdr:col>
      <xdr:colOff>644525</xdr:colOff>
      <xdr:row>58</xdr:row>
      <xdr:rowOff>37855</xdr:rowOff>
    </xdr:to>
    <xdr:cxnSp macro="">
      <xdr:nvCxnSpPr>
        <xdr:cNvPr id="578" name="直線コネクタ 577"/>
        <xdr:cNvCxnSpPr/>
      </xdr:nvCxnSpPr>
      <xdr:spPr>
        <a:xfrm flipV="1">
          <a:off x="12814300" y="9966555"/>
          <a:ext cx="889000" cy="1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79179</xdr:rowOff>
    </xdr:from>
    <xdr:to>
      <xdr:col>23</xdr:col>
      <xdr:colOff>568325</xdr:colOff>
      <xdr:row>58</xdr:row>
      <xdr:rowOff>9329</xdr:rowOff>
    </xdr:to>
    <xdr:sp macro="" textlink="">
      <xdr:nvSpPr>
        <xdr:cNvPr id="588" name="円/楕円 587"/>
        <xdr:cNvSpPr/>
      </xdr:nvSpPr>
      <xdr:spPr>
        <a:xfrm>
          <a:off x="16268700" y="98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102056</xdr:rowOff>
    </xdr:from>
    <xdr:ext cx="599010" cy="259045"/>
    <xdr:sp macro="" textlink="">
      <xdr:nvSpPr>
        <xdr:cNvPr id="589" name="教育費該当値テキスト"/>
        <xdr:cNvSpPr txBox="1"/>
      </xdr:nvSpPr>
      <xdr:spPr>
        <a:xfrm>
          <a:off x="16370300" y="970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135,103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101202</xdr:rowOff>
    </xdr:from>
    <xdr:to>
      <xdr:col>22</xdr:col>
      <xdr:colOff>415925</xdr:colOff>
      <xdr:row>58</xdr:row>
      <xdr:rowOff>31352</xdr:rowOff>
    </xdr:to>
    <xdr:sp macro="" textlink="">
      <xdr:nvSpPr>
        <xdr:cNvPr id="590" name="円/楕円 589"/>
        <xdr:cNvSpPr/>
      </xdr:nvSpPr>
      <xdr:spPr>
        <a:xfrm>
          <a:off x="15430500" y="98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22479</xdr:rowOff>
    </xdr:from>
    <xdr:ext cx="599010" cy="259045"/>
    <xdr:sp macro="" textlink="">
      <xdr:nvSpPr>
        <xdr:cNvPr id="591" name="テキスト ボックス 590"/>
        <xdr:cNvSpPr txBox="1"/>
      </xdr:nvSpPr>
      <xdr:spPr>
        <a:xfrm>
          <a:off x="15181794" y="996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123,542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167370</xdr:rowOff>
    </xdr:from>
    <xdr:to>
      <xdr:col>21</xdr:col>
      <xdr:colOff>212725</xdr:colOff>
      <xdr:row>56</xdr:row>
      <xdr:rowOff>97520</xdr:rowOff>
    </xdr:to>
    <xdr:sp macro="" textlink="">
      <xdr:nvSpPr>
        <xdr:cNvPr id="592" name="円/楕円 591"/>
        <xdr:cNvSpPr/>
      </xdr:nvSpPr>
      <xdr:spPr>
        <a:xfrm>
          <a:off x="14541500" y="9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114047</xdr:rowOff>
    </xdr:from>
    <xdr:ext cx="599010" cy="259045"/>
    <xdr:sp macro="" textlink="">
      <xdr:nvSpPr>
        <xdr:cNvPr id="593" name="テキスト ボックス 592"/>
        <xdr:cNvSpPr txBox="1"/>
      </xdr:nvSpPr>
      <xdr:spPr>
        <a:xfrm>
          <a:off x="14292794" y="937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268,808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143105</xdr:rowOff>
    </xdr:from>
    <xdr:to>
      <xdr:col>20</xdr:col>
      <xdr:colOff>9525</xdr:colOff>
      <xdr:row>58</xdr:row>
      <xdr:rowOff>73255</xdr:rowOff>
    </xdr:to>
    <xdr:sp macro="" textlink="">
      <xdr:nvSpPr>
        <xdr:cNvPr id="594" name="円/楕円 593"/>
        <xdr:cNvSpPr/>
      </xdr:nvSpPr>
      <xdr:spPr>
        <a:xfrm>
          <a:off x="13652500" y="991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64382</xdr:rowOff>
    </xdr:from>
    <xdr:ext cx="599010" cy="259045"/>
    <xdr:sp macro="" textlink="">
      <xdr:nvSpPr>
        <xdr:cNvPr id="595" name="テキスト ボックス 594"/>
        <xdr:cNvSpPr txBox="1"/>
      </xdr:nvSpPr>
      <xdr:spPr>
        <a:xfrm>
          <a:off x="13403794" y="1000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101,546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158505</xdr:rowOff>
    </xdr:from>
    <xdr:to>
      <xdr:col>18</xdr:col>
      <xdr:colOff>492125</xdr:colOff>
      <xdr:row>58</xdr:row>
      <xdr:rowOff>88655</xdr:rowOff>
    </xdr:to>
    <xdr:sp macro="" textlink="">
      <xdr:nvSpPr>
        <xdr:cNvPr id="596" name="円/楕円 595"/>
        <xdr:cNvSpPr/>
      </xdr:nvSpPr>
      <xdr:spPr>
        <a:xfrm>
          <a:off x="12763500" y="993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79782</xdr:rowOff>
    </xdr:from>
    <xdr:ext cx="534377" cy="259045"/>
    <xdr:sp macro="" textlink="">
      <xdr:nvSpPr>
        <xdr:cNvPr id="597" name="テキスト ボックス 596"/>
        <xdr:cNvSpPr txBox="1"/>
      </xdr:nvSpPr>
      <xdr:spPr>
        <a:xfrm>
          <a:off x="12547111" y="1002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55049</xdr:rowOff>
    </xdr:from>
    <xdr:to>
      <xdr:col>23</xdr:col>
      <xdr:colOff>517525</xdr:colOff>
      <xdr:row>79</xdr:row>
      <xdr:rowOff>44191</xdr:rowOff>
    </xdr:to>
    <xdr:cxnSp macro="">
      <xdr:nvCxnSpPr>
        <xdr:cNvPr id="626" name="直線コネクタ 625"/>
        <xdr:cNvCxnSpPr/>
      </xdr:nvCxnSpPr>
      <xdr:spPr>
        <a:xfrm flipV="1">
          <a:off x="15481300" y="13428149"/>
          <a:ext cx="838200" cy="16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72631</xdr:rowOff>
    </xdr:from>
    <xdr:ext cx="534377" cy="259045"/>
    <xdr:sp macro="" textlink="">
      <xdr:nvSpPr>
        <xdr:cNvPr id="627" name="災害復旧費平均値テキスト"/>
        <xdr:cNvSpPr txBox="1"/>
      </xdr:nvSpPr>
      <xdr:spPr>
        <a:xfrm>
          <a:off x="16370300" y="1344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20138</xdr:rowOff>
    </xdr:from>
    <xdr:to>
      <xdr:col>22</xdr:col>
      <xdr:colOff>365125</xdr:colOff>
      <xdr:row>79</xdr:row>
      <xdr:rowOff>44191</xdr:rowOff>
    </xdr:to>
    <xdr:cxnSp macro="">
      <xdr:nvCxnSpPr>
        <xdr:cNvPr id="629" name="直線コネクタ 628"/>
        <xdr:cNvCxnSpPr/>
      </xdr:nvCxnSpPr>
      <xdr:spPr>
        <a:xfrm>
          <a:off x="14592300" y="13564688"/>
          <a:ext cx="889000" cy="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20138</xdr:rowOff>
    </xdr:from>
    <xdr:to>
      <xdr:col>21</xdr:col>
      <xdr:colOff>161925</xdr:colOff>
      <xdr:row>79</xdr:row>
      <xdr:rowOff>44191</xdr:rowOff>
    </xdr:to>
    <xdr:cxnSp macro="">
      <xdr:nvCxnSpPr>
        <xdr:cNvPr id="632" name="直線コネクタ 631"/>
        <xdr:cNvCxnSpPr/>
      </xdr:nvCxnSpPr>
      <xdr:spPr>
        <a:xfrm flipV="1">
          <a:off x="13703300" y="13564688"/>
          <a:ext cx="889000" cy="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37657</xdr:rowOff>
    </xdr:from>
    <xdr:to>
      <xdr:col>19</xdr:col>
      <xdr:colOff>644525</xdr:colOff>
      <xdr:row>79</xdr:row>
      <xdr:rowOff>44191</xdr:rowOff>
    </xdr:to>
    <xdr:cxnSp macro="">
      <xdr:nvCxnSpPr>
        <xdr:cNvPr id="635" name="直線コネクタ 634"/>
        <xdr:cNvCxnSpPr/>
      </xdr:nvCxnSpPr>
      <xdr:spPr>
        <a:xfrm>
          <a:off x="12814300" y="13582207"/>
          <a:ext cx="8890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4249</xdr:rowOff>
    </xdr:from>
    <xdr:to>
      <xdr:col>23</xdr:col>
      <xdr:colOff>568325</xdr:colOff>
      <xdr:row>78</xdr:row>
      <xdr:rowOff>105849</xdr:rowOff>
    </xdr:to>
    <xdr:sp macro="" textlink="">
      <xdr:nvSpPr>
        <xdr:cNvPr id="645" name="円/楕円 644"/>
        <xdr:cNvSpPr/>
      </xdr:nvSpPr>
      <xdr:spPr>
        <a:xfrm>
          <a:off x="16268700" y="133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27126</xdr:rowOff>
    </xdr:from>
    <xdr:ext cx="534377" cy="259045"/>
    <xdr:sp macro="" textlink="">
      <xdr:nvSpPr>
        <xdr:cNvPr id="646" name="災害復旧費該当値テキスト"/>
        <xdr:cNvSpPr txBox="1"/>
      </xdr:nvSpPr>
      <xdr:spPr>
        <a:xfrm>
          <a:off x="16370300" y="13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42,218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164841</xdr:rowOff>
    </xdr:from>
    <xdr:to>
      <xdr:col>22</xdr:col>
      <xdr:colOff>415925</xdr:colOff>
      <xdr:row>79</xdr:row>
      <xdr:rowOff>94991</xdr:rowOff>
    </xdr:to>
    <xdr:sp macro="" textlink="">
      <xdr:nvSpPr>
        <xdr:cNvPr id="647" name="円/楕円 646"/>
        <xdr:cNvSpPr/>
      </xdr:nvSpPr>
      <xdr:spPr>
        <a:xfrm>
          <a:off x="15430500" y="135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86118</xdr:rowOff>
    </xdr:from>
    <xdr:ext cx="313932" cy="259045"/>
    <xdr:sp macro="" textlink="">
      <xdr:nvSpPr>
        <xdr:cNvPr id="648" name="テキスト ボックス 647"/>
        <xdr:cNvSpPr txBox="1"/>
      </xdr:nvSpPr>
      <xdr:spPr>
        <a:xfrm>
          <a:off x="15324333" y="136306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140788</xdr:rowOff>
    </xdr:from>
    <xdr:to>
      <xdr:col>21</xdr:col>
      <xdr:colOff>212725</xdr:colOff>
      <xdr:row>79</xdr:row>
      <xdr:rowOff>70938</xdr:rowOff>
    </xdr:to>
    <xdr:sp macro="" textlink="">
      <xdr:nvSpPr>
        <xdr:cNvPr id="649" name="円/楕円 648"/>
        <xdr:cNvSpPr/>
      </xdr:nvSpPr>
      <xdr:spPr>
        <a:xfrm>
          <a:off x="14541500" y="1351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62065</xdr:rowOff>
    </xdr:from>
    <xdr:ext cx="469744" cy="259045"/>
    <xdr:sp macro="" textlink="">
      <xdr:nvSpPr>
        <xdr:cNvPr id="650" name="テキスト ボックス 649"/>
        <xdr:cNvSpPr txBox="1"/>
      </xdr:nvSpPr>
      <xdr:spPr>
        <a:xfrm>
          <a:off x="14357427" y="1360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164841</xdr:rowOff>
    </xdr:from>
    <xdr:to>
      <xdr:col>20</xdr:col>
      <xdr:colOff>9525</xdr:colOff>
      <xdr:row>79</xdr:row>
      <xdr:rowOff>94991</xdr:rowOff>
    </xdr:to>
    <xdr:sp macro="" textlink="">
      <xdr:nvSpPr>
        <xdr:cNvPr id="651" name="円/楕円 650"/>
        <xdr:cNvSpPr/>
      </xdr:nvSpPr>
      <xdr:spPr>
        <a:xfrm>
          <a:off x="13652500" y="135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86118</xdr:rowOff>
    </xdr:from>
    <xdr:ext cx="313932" cy="259045"/>
    <xdr:sp macro="" textlink="">
      <xdr:nvSpPr>
        <xdr:cNvPr id="652" name="テキスト ボックス 651"/>
        <xdr:cNvSpPr txBox="1"/>
      </xdr:nvSpPr>
      <xdr:spPr>
        <a:xfrm>
          <a:off x="13546333" y="136306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158307</xdr:rowOff>
    </xdr:from>
    <xdr:to>
      <xdr:col>18</xdr:col>
      <xdr:colOff>492125</xdr:colOff>
      <xdr:row>79</xdr:row>
      <xdr:rowOff>88457</xdr:rowOff>
    </xdr:to>
    <xdr:sp macro="" textlink="">
      <xdr:nvSpPr>
        <xdr:cNvPr id="653" name="円/楕円 652"/>
        <xdr:cNvSpPr/>
      </xdr:nvSpPr>
      <xdr:spPr>
        <a:xfrm>
          <a:off x="12763500" y="135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79584</xdr:rowOff>
    </xdr:from>
    <xdr:ext cx="469744" cy="259045"/>
    <xdr:sp macro="" textlink="">
      <xdr:nvSpPr>
        <xdr:cNvPr id="654" name="テキスト ボックス 653"/>
        <xdr:cNvSpPr txBox="1"/>
      </xdr:nvSpPr>
      <xdr:spPr>
        <a:xfrm>
          <a:off x="12579427" y="136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112427</xdr:rowOff>
    </xdr:from>
    <xdr:to>
      <xdr:col>23</xdr:col>
      <xdr:colOff>517525</xdr:colOff>
      <xdr:row>97</xdr:row>
      <xdr:rowOff>114567</xdr:rowOff>
    </xdr:to>
    <xdr:cxnSp macro="">
      <xdr:nvCxnSpPr>
        <xdr:cNvPr id="683" name="直線コネクタ 682"/>
        <xdr:cNvCxnSpPr/>
      </xdr:nvCxnSpPr>
      <xdr:spPr>
        <a:xfrm flipV="1">
          <a:off x="15481300" y="16743077"/>
          <a:ext cx="838200" cy="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114567</xdr:rowOff>
    </xdr:from>
    <xdr:to>
      <xdr:col>22</xdr:col>
      <xdr:colOff>365125</xdr:colOff>
      <xdr:row>97</xdr:row>
      <xdr:rowOff>131155</xdr:rowOff>
    </xdr:to>
    <xdr:cxnSp macro="">
      <xdr:nvCxnSpPr>
        <xdr:cNvPr id="686" name="直線コネクタ 685"/>
        <xdr:cNvCxnSpPr/>
      </xdr:nvCxnSpPr>
      <xdr:spPr>
        <a:xfrm flipV="1">
          <a:off x="14592300" y="16745217"/>
          <a:ext cx="889000" cy="1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131155</xdr:rowOff>
    </xdr:from>
    <xdr:to>
      <xdr:col>21</xdr:col>
      <xdr:colOff>161925</xdr:colOff>
      <xdr:row>97</xdr:row>
      <xdr:rowOff>152158</xdr:rowOff>
    </xdr:to>
    <xdr:cxnSp macro="">
      <xdr:nvCxnSpPr>
        <xdr:cNvPr id="689" name="直線コネクタ 688"/>
        <xdr:cNvCxnSpPr/>
      </xdr:nvCxnSpPr>
      <xdr:spPr>
        <a:xfrm flipV="1">
          <a:off x="13703300" y="16761805"/>
          <a:ext cx="889000" cy="2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152158</xdr:rowOff>
    </xdr:from>
    <xdr:to>
      <xdr:col>19</xdr:col>
      <xdr:colOff>644525</xdr:colOff>
      <xdr:row>97</xdr:row>
      <xdr:rowOff>152375</xdr:rowOff>
    </xdr:to>
    <xdr:cxnSp macro="">
      <xdr:nvCxnSpPr>
        <xdr:cNvPr id="692" name="直線コネクタ 691"/>
        <xdr:cNvCxnSpPr/>
      </xdr:nvCxnSpPr>
      <xdr:spPr>
        <a:xfrm flipV="1">
          <a:off x="12814300" y="16782808"/>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61627</xdr:rowOff>
    </xdr:from>
    <xdr:to>
      <xdr:col>23</xdr:col>
      <xdr:colOff>568325</xdr:colOff>
      <xdr:row>97</xdr:row>
      <xdr:rowOff>163227</xdr:rowOff>
    </xdr:to>
    <xdr:sp macro="" textlink="">
      <xdr:nvSpPr>
        <xdr:cNvPr id="702" name="円/楕円 701"/>
        <xdr:cNvSpPr/>
      </xdr:nvSpPr>
      <xdr:spPr>
        <a:xfrm>
          <a:off x="16268700" y="166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84504</xdr:rowOff>
    </xdr:from>
    <xdr:ext cx="599010" cy="259045"/>
    <xdr:sp macro="" textlink="">
      <xdr:nvSpPr>
        <xdr:cNvPr id="703" name="公債費該当値テキスト"/>
        <xdr:cNvSpPr txBox="1"/>
      </xdr:nvSpPr>
      <xdr:spPr>
        <a:xfrm>
          <a:off x="16370300" y="1654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216,475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63767</xdr:rowOff>
    </xdr:from>
    <xdr:to>
      <xdr:col>22</xdr:col>
      <xdr:colOff>415925</xdr:colOff>
      <xdr:row>97</xdr:row>
      <xdr:rowOff>165367</xdr:rowOff>
    </xdr:to>
    <xdr:sp macro="" textlink="">
      <xdr:nvSpPr>
        <xdr:cNvPr id="704" name="円/楕円 703"/>
        <xdr:cNvSpPr/>
      </xdr:nvSpPr>
      <xdr:spPr>
        <a:xfrm>
          <a:off x="15430500" y="1669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10444</xdr:rowOff>
    </xdr:from>
    <xdr:ext cx="599010" cy="259045"/>
    <xdr:sp macro="" textlink="">
      <xdr:nvSpPr>
        <xdr:cNvPr id="705" name="テキスト ボックス 704"/>
        <xdr:cNvSpPr txBox="1"/>
      </xdr:nvSpPr>
      <xdr:spPr>
        <a:xfrm>
          <a:off x="15181794" y="1646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214,790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80355</xdr:rowOff>
    </xdr:from>
    <xdr:to>
      <xdr:col>21</xdr:col>
      <xdr:colOff>212725</xdr:colOff>
      <xdr:row>98</xdr:row>
      <xdr:rowOff>10505</xdr:rowOff>
    </xdr:to>
    <xdr:sp macro="" textlink="">
      <xdr:nvSpPr>
        <xdr:cNvPr id="706" name="円/楕円 705"/>
        <xdr:cNvSpPr/>
      </xdr:nvSpPr>
      <xdr:spPr>
        <a:xfrm>
          <a:off x="14541500" y="1671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27032</xdr:rowOff>
    </xdr:from>
    <xdr:ext cx="599010" cy="259045"/>
    <xdr:sp macro="" textlink="">
      <xdr:nvSpPr>
        <xdr:cNvPr id="707" name="テキスト ボックス 706"/>
        <xdr:cNvSpPr txBox="1"/>
      </xdr:nvSpPr>
      <xdr:spPr>
        <a:xfrm>
          <a:off x="14292794" y="1648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201,728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101358</xdr:rowOff>
    </xdr:from>
    <xdr:to>
      <xdr:col>20</xdr:col>
      <xdr:colOff>9525</xdr:colOff>
      <xdr:row>98</xdr:row>
      <xdr:rowOff>31508</xdr:rowOff>
    </xdr:to>
    <xdr:sp macro="" textlink="">
      <xdr:nvSpPr>
        <xdr:cNvPr id="708" name="円/楕円 707"/>
        <xdr:cNvSpPr/>
      </xdr:nvSpPr>
      <xdr:spPr>
        <a:xfrm>
          <a:off x="13652500" y="167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48035</xdr:rowOff>
    </xdr:from>
    <xdr:ext cx="599010" cy="259045"/>
    <xdr:sp macro="" textlink="">
      <xdr:nvSpPr>
        <xdr:cNvPr id="709" name="テキスト ボックス 708"/>
        <xdr:cNvSpPr txBox="1"/>
      </xdr:nvSpPr>
      <xdr:spPr>
        <a:xfrm>
          <a:off x="13403794" y="16507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185,191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101575</xdr:rowOff>
    </xdr:from>
    <xdr:to>
      <xdr:col>18</xdr:col>
      <xdr:colOff>492125</xdr:colOff>
      <xdr:row>98</xdr:row>
      <xdr:rowOff>31725</xdr:rowOff>
    </xdr:to>
    <xdr:sp macro="" textlink="">
      <xdr:nvSpPr>
        <xdr:cNvPr id="710" name="円/楕円 709"/>
        <xdr:cNvSpPr/>
      </xdr:nvSpPr>
      <xdr:spPr>
        <a:xfrm>
          <a:off x="12763500" y="167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48252</xdr:rowOff>
    </xdr:from>
    <xdr:ext cx="599010" cy="259045"/>
    <xdr:sp macro="" textlink="">
      <xdr:nvSpPr>
        <xdr:cNvPr id="711" name="テキスト ボックス 710"/>
        <xdr:cNvSpPr txBox="1"/>
      </xdr:nvSpPr>
      <xdr:spPr>
        <a:xfrm>
          <a:off x="12514794" y="1650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65144</xdr:rowOff>
    </xdr:from>
    <xdr:to>
      <xdr:col>32</xdr:col>
      <xdr:colOff>187325</xdr:colOff>
      <xdr:row>39</xdr:row>
      <xdr:rowOff>96658</xdr:rowOff>
    </xdr:to>
    <xdr:cxnSp macro="">
      <xdr:nvCxnSpPr>
        <xdr:cNvPr id="742" name="直線コネクタ 741"/>
        <xdr:cNvCxnSpPr/>
      </xdr:nvCxnSpPr>
      <xdr:spPr>
        <a:xfrm>
          <a:off x="21323300" y="6751694"/>
          <a:ext cx="8382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48978</xdr:rowOff>
    </xdr:from>
    <xdr:to>
      <xdr:col>31</xdr:col>
      <xdr:colOff>34925</xdr:colOff>
      <xdr:row>39</xdr:row>
      <xdr:rowOff>65144</xdr:rowOff>
    </xdr:to>
    <xdr:cxnSp macro="">
      <xdr:nvCxnSpPr>
        <xdr:cNvPr id="745" name="直線コネクタ 744"/>
        <xdr:cNvCxnSpPr/>
      </xdr:nvCxnSpPr>
      <xdr:spPr>
        <a:xfrm>
          <a:off x="20434300" y="6735528"/>
          <a:ext cx="8890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122714</xdr:rowOff>
    </xdr:from>
    <xdr:ext cx="378565" cy="259045"/>
    <xdr:sp macro="" textlink="">
      <xdr:nvSpPr>
        <xdr:cNvPr id="747" name="テキスト ボックス 746"/>
        <xdr:cNvSpPr txBox="1"/>
      </xdr:nvSpPr>
      <xdr:spPr>
        <a:xfrm>
          <a:off x="21134017" y="6809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48978</xdr:rowOff>
    </xdr:from>
    <xdr:to>
      <xdr:col>29</xdr:col>
      <xdr:colOff>517525</xdr:colOff>
      <xdr:row>39</xdr:row>
      <xdr:rowOff>90126</xdr:rowOff>
    </xdr:to>
    <xdr:cxnSp macro="">
      <xdr:nvCxnSpPr>
        <xdr:cNvPr id="748" name="直線コネクタ 747"/>
        <xdr:cNvCxnSpPr/>
      </xdr:nvCxnSpPr>
      <xdr:spPr>
        <a:xfrm flipV="1">
          <a:off x="19545300" y="67355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90126</xdr:rowOff>
    </xdr:from>
    <xdr:to>
      <xdr:col>28</xdr:col>
      <xdr:colOff>314325</xdr:colOff>
      <xdr:row>39</xdr:row>
      <xdr:rowOff>98878</xdr:rowOff>
    </xdr:to>
    <xdr:cxnSp macro="">
      <xdr:nvCxnSpPr>
        <xdr:cNvPr id="751" name="直線コネクタ 750"/>
        <xdr:cNvCxnSpPr/>
      </xdr:nvCxnSpPr>
      <xdr:spPr>
        <a:xfrm flipV="1">
          <a:off x="18656300" y="6776676"/>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45858</xdr:rowOff>
    </xdr:from>
    <xdr:to>
      <xdr:col>32</xdr:col>
      <xdr:colOff>238125</xdr:colOff>
      <xdr:row>39</xdr:row>
      <xdr:rowOff>147458</xdr:rowOff>
    </xdr:to>
    <xdr:sp macro="" textlink="">
      <xdr:nvSpPr>
        <xdr:cNvPr id="761" name="円/楕円 760"/>
        <xdr:cNvSpPr/>
      </xdr:nvSpPr>
      <xdr:spPr>
        <a:xfrm>
          <a:off x="22110700" y="67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6291</xdr:rowOff>
    </xdr:from>
    <xdr:ext cx="313932" cy="259045"/>
    <xdr:sp macro="" textlink="">
      <xdr:nvSpPr>
        <xdr:cNvPr id="762" name="諸支出金該当値テキスト"/>
        <xdr:cNvSpPr txBox="1"/>
      </xdr:nvSpPr>
      <xdr:spPr>
        <a:xfrm>
          <a:off x="22212300" y="6692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14344</xdr:rowOff>
    </xdr:from>
    <xdr:to>
      <xdr:col>31</xdr:col>
      <xdr:colOff>85725</xdr:colOff>
      <xdr:row>39</xdr:row>
      <xdr:rowOff>115944</xdr:rowOff>
    </xdr:to>
    <xdr:sp macro="" textlink="">
      <xdr:nvSpPr>
        <xdr:cNvPr id="763" name="円/楕円 762"/>
        <xdr:cNvSpPr/>
      </xdr:nvSpPr>
      <xdr:spPr>
        <a:xfrm>
          <a:off x="21272500" y="670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132471</xdr:rowOff>
    </xdr:from>
    <xdr:ext cx="469744" cy="259045"/>
    <xdr:sp macro="" textlink="">
      <xdr:nvSpPr>
        <xdr:cNvPr id="764" name="テキスト ボックス 763"/>
        <xdr:cNvSpPr txBox="1"/>
      </xdr:nvSpPr>
      <xdr:spPr>
        <a:xfrm>
          <a:off x="21088427" y="647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169628</xdr:rowOff>
    </xdr:from>
    <xdr:to>
      <xdr:col>29</xdr:col>
      <xdr:colOff>568325</xdr:colOff>
      <xdr:row>39</xdr:row>
      <xdr:rowOff>99778</xdr:rowOff>
    </xdr:to>
    <xdr:sp macro="" textlink="">
      <xdr:nvSpPr>
        <xdr:cNvPr id="765" name="円/楕円 764"/>
        <xdr:cNvSpPr/>
      </xdr:nvSpPr>
      <xdr:spPr>
        <a:xfrm>
          <a:off x="20383500" y="668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90905</xdr:rowOff>
    </xdr:from>
    <xdr:ext cx="469744" cy="259045"/>
    <xdr:sp macro="" textlink="">
      <xdr:nvSpPr>
        <xdr:cNvPr id="766" name="テキスト ボックス 765"/>
        <xdr:cNvSpPr txBox="1"/>
      </xdr:nvSpPr>
      <xdr:spPr>
        <a:xfrm>
          <a:off x="20199427" y="677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39326</xdr:rowOff>
    </xdr:from>
    <xdr:to>
      <xdr:col>28</xdr:col>
      <xdr:colOff>365125</xdr:colOff>
      <xdr:row>39</xdr:row>
      <xdr:rowOff>140926</xdr:rowOff>
    </xdr:to>
    <xdr:sp macro="" textlink="">
      <xdr:nvSpPr>
        <xdr:cNvPr id="767" name="円/楕円 766"/>
        <xdr:cNvSpPr/>
      </xdr:nvSpPr>
      <xdr:spPr>
        <a:xfrm>
          <a:off x="19494500" y="67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132053</xdr:rowOff>
    </xdr:from>
    <xdr:ext cx="378565" cy="259045"/>
    <xdr:sp macro="" textlink="">
      <xdr:nvSpPr>
        <xdr:cNvPr id="768" name="テキスト ボックス 767"/>
        <xdr:cNvSpPr txBox="1"/>
      </xdr:nvSpPr>
      <xdr:spPr>
        <a:xfrm>
          <a:off x="19356017" y="681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平成２７年度と比較すると、</a:t>
          </a:r>
          <a:r>
            <a:rPr kumimoji="1" lang="ja-JP" altLang="ja-JP" sz="1100">
              <a:solidFill>
                <a:schemeClr val="dk1"/>
              </a:solidFill>
              <a:effectLst/>
              <a:latin typeface="+mn-lt"/>
              <a:ea typeface="+mn-ea"/>
              <a:cs typeface="+mn-cs"/>
            </a:rPr>
            <a:t>総務費において、</a:t>
          </a:r>
          <a:r>
            <a:rPr kumimoji="1" lang="ja-JP" altLang="en-US" sz="1100">
              <a:solidFill>
                <a:schemeClr val="dk1"/>
              </a:solidFill>
              <a:effectLst/>
              <a:latin typeface="+mn-lt"/>
              <a:ea typeface="+mn-ea"/>
              <a:cs typeface="+mn-cs"/>
            </a:rPr>
            <a:t>平成２７年度に行った</a:t>
          </a:r>
          <a:r>
            <a:rPr kumimoji="1" lang="ja-JP" altLang="ja-JP" sz="1100">
              <a:solidFill>
                <a:schemeClr val="dk1"/>
              </a:solidFill>
              <a:effectLst/>
              <a:latin typeface="+mn-lt"/>
              <a:ea typeface="+mn-ea"/>
              <a:cs typeface="+mn-cs"/>
            </a:rPr>
            <a:t>移住関連施設の建設により大きく</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また、農林水産業費においては、畜産関連施設の建設に対する農業団体への補助により</a:t>
          </a:r>
          <a:r>
            <a:rPr kumimoji="1" lang="ja-JP" altLang="en-US" sz="1100">
              <a:solidFill>
                <a:schemeClr val="dk1"/>
              </a:solidFill>
              <a:effectLst/>
              <a:latin typeface="+mn-lt"/>
              <a:ea typeface="+mn-ea"/>
              <a:cs typeface="+mn-cs"/>
            </a:rPr>
            <a:t>大きく減</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労働費においては、労働者の通年雇用化を進めるための取り組みとして、緊急雇用対策事業を行っているため、類似団体を</a:t>
          </a:r>
          <a:r>
            <a:rPr kumimoji="1" lang="ja-JP" altLang="en-US" sz="1100">
              <a:solidFill>
                <a:schemeClr val="dk1"/>
              </a:solidFill>
              <a:effectLst/>
              <a:latin typeface="+mn-lt"/>
              <a:ea typeface="+mn-ea"/>
              <a:cs typeface="+mn-cs"/>
            </a:rPr>
            <a:t>上回っている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平成２８年度８月～９月に発生した大雨災害により、災害復旧費が大きく伸びている。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年度からの繰越事業を繰越金を財源として平成２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年度に実施したために、実質収支がマイナスとなった。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年度決算において、国民健康保険直営診療施設事業勘定において、調整交付金を過小に見込んでいたため、決算時に多額の黒字を出したが、毎年同程度の黒字額を残している。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ikubetufile\desktop\sugawara.gtawn\&#12487;&#12473;&#12463;&#12488;&#12483;&#12503;\_&#36001;&#25919;&#29366;&#27841;&#36039;&#26009;&#38598;\&#12304;&#36001;&#25919;&#29366;&#27841;&#36039;&#26009;&#38598;&#12305;_016489_&#38520;&#21029;&#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N53">
            <v>42.3</v>
          </cell>
        </row>
        <row r="55">
          <cell r="G55" t="str">
            <v>類似団体内平均値</v>
          </cell>
          <cell r="N55">
            <v>0</v>
          </cell>
        </row>
        <row r="57">
          <cell r="N57">
            <v>54.2</v>
          </cell>
        </row>
        <row r="72">
          <cell r="K72" t="str">
            <v>H24</v>
          </cell>
          <cell r="L72" t="str">
            <v>H25</v>
          </cell>
          <cell r="M72" t="str">
            <v>H26</v>
          </cell>
          <cell r="N72" t="str">
            <v>H27</v>
          </cell>
          <cell r="O72" t="str">
            <v>H28</v>
          </cell>
        </row>
        <row r="73">
          <cell r="G73" t="str">
            <v>当該団体値</v>
          </cell>
        </row>
        <row r="75">
          <cell r="K75">
            <v>8.3000000000000007</v>
          </cell>
          <cell r="L75">
            <v>7.6</v>
          </cell>
          <cell r="M75">
            <v>6.9</v>
          </cell>
          <cell r="N75">
            <v>6.6</v>
          </cell>
          <cell r="O75">
            <v>6.8</v>
          </cell>
        </row>
        <row r="77">
          <cell r="G77" t="str">
            <v>類似団体内平均値</v>
          </cell>
          <cell r="K77">
            <v>0</v>
          </cell>
          <cell r="L77">
            <v>0</v>
          </cell>
          <cell r="M77">
            <v>0</v>
          </cell>
          <cell r="N77">
            <v>0</v>
          </cell>
          <cell r="O77">
            <v>0</v>
          </cell>
        </row>
        <row r="79">
          <cell r="K79">
            <v>10.1</v>
          </cell>
          <cell r="L79">
            <v>9.1999999999999993</v>
          </cell>
          <cell r="M79">
            <v>8.1999999999999993</v>
          </cell>
          <cell r="N79">
            <v>7.8</v>
          </cell>
          <cell r="O79">
            <v>7.4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4907787</v>
      </c>
      <c r="BO4" s="381"/>
      <c r="BP4" s="381"/>
      <c r="BQ4" s="381"/>
      <c r="BR4" s="381"/>
      <c r="BS4" s="381"/>
      <c r="BT4" s="381"/>
      <c r="BU4" s="382"/>
      <c r="BV4" s="380">
        <v>5515610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v>
      </c>
      <c r="CU4" s="387"/>
      <c r="CV4" s="387"/>
      <c r="CW4" s="387"/>
      <c r="CX4" s="387"/>
      <c r="CY4" s="387"/>
      <c r="CZ4" s="387"/>
      <c r="DA4" s="388"/>
      <c r="DB4" s="386">
        <v>2.6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4782498</v>
      </c>
      <c r="BO5" s="418"/>
      <c r="BP5" s="418"/>
      <c r="BQ5" s="418"/>
      <c r="BR5" s="418"/>
      <c r="BS5" s="418"/>
      <c r="BT5" s="418"/>
      <c r="BU5" s="419"/>
      <c r="BV5" s="417">
        <v>5362981</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70.099999999999994</v>
      </c>
      <c r="CU5" s="415"/>
      <c r="CV5" s="415"/>
      <c r="CW5" s="415"/>
      <c r="CX5" s="415"/>
      <c r="CY5" s="415"/>
      <c r="CZ5" s="415"/>
      <c r="DA5" s="416"/>
      <c r="DB5" s="414">
        <v>70.400000000000006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125289</v>
      </c>
      <c r="BO6" s="418"/>
      <c r="BP6" s="418"/>
      <c r="BQ6" s="418"/>
      <c r="BR6" s="418"/>
      <c r="BS6" s="418"/>
      <c r="BT6" s="418"/>
      <c r="BU6" s="419"/>
      <c r="BV6" s="417">
        <v>152629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72.7</v>
      </c>
      <c r="CU6" s="455"/>
      <c r="CV6" s="455"/>
      <c r="CW6" s="455"/>
      <c r="CX6" s="455"/>
      <c r="CY6" s="455"/>
      <c r="CZ6" s="455"/>
      <c r="DA6" s="456"/>
      <c r="DB6" s="454">
        <v>74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70374</v>
      </c>
      <c r="BO7" s="418"/>
      <c r="BP7" s="418"/>
      <c r="BQ7" s="418"/>
      <c r="BR7" s="418"/>
      <c r="BS7" s="418"/>
      <c r="BT7" s="418"/>
      <c r="BU7" s="419"/>
      <c r="BV7" s="417">
        <v>78921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2734539</v>
      </c>
      <c r="CU7" s="418"/>
      <c r="CV7" s="418"/>
      <c r="CW7" s="418"/>
      <c r="CX7" s="418"/>
      <c r="CY7" s="418"/>
      <c r="CZ7" s="418"/>
      <c r="DA7" s="419"/>
      <c r="DB7" s="417">
        <v>2825470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54915</v>
      </c>
      <c r="BO8" s="418"/>
      <c r="BP8" s="418"/>
      <c r="BQ8" s="418"/>
      <c r="BR8" s="418"/>
      <c r="BS8" s="418"/>
      <c r="BT8" s="418"/>
      <c r="BU8" s="419"/>
      <c r="BV8" s="417">
        <v>73708</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0.14000000000000001</v>
      </c>
      <c r="CU8" s="458"/>
      <c r="CV8" s="458"/>
      <c r="CW8" s="458"/>
      <c r="CX8" s="458"/>
      <c r="CY8" s="458"/>
      <c r="CZ8" s="458"/>
      <c r="DA8" s="459"/>
      <c r="DB8" s="457">
        <v>0.13</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2482</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78</v>
      </c>
      <c r="AV9" s="450"/>
      <c r="AW9" s="450"/>
      <c r="AX9" s="450"/>
      <c r="AY9" s="451" t="s">
        <v>99</v>
      </c>
      <c r="AZ9" s="452"/>
      <c r="BA9" s="452"/>
      <c r="BB9" s="452"/>
      <c r="BC9" s="452"/>
      <c r="BD9" s="452"/>
      <c r="BE9" s="452"/>
      <c r="BF9" s="452"/>
      <c r="BG9" s="452"/>
      <c r="BH9" s="452"/>
      <c r="BI9" s="452"/>
      <c r="BJ9" s="452"/>
      <c r="BK9" s="452"/>
      <c r="BL9" s="452"/>
      <c r="BM9" s="453"/>
      <c r="BN9" s="417">
        <v>-18793</v>
      </c>
      <c r="BO9" s="418"/>
      <c r="BP9" s="418"/>
      <c r="BQ9" s="418"/>
      <c r="BR9" s="418"/>
      <c r="BS9" s="418"/>
      <c r="BT9" s="418"/>
      <c r="BU9" s="419"/>
      <c r="BV9" s="417">
        <v>-8844</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16.399999999999999</v>
      </c>
      <c r="CU9" s="415"/>
      <c r="CV9" s="415"/>
      <c r="CW9" s="415"/>
      <c r="CX9" s="415"/>
      <c r="CY9" s="415"/>
      <c r="CZ9" s="415"/>
      <c r="DA9" s="416"/>
      <c r="DB9" s="414">
        <v>16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2650</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3130</v>
      </c>
      <c r="BO10" s="418"/>
      <c r="BP10" s="418"/>
      <c r="BQ10" s="418"/>
      <c r="BR10" s="418"/>
      <c r="BS10" s="418"/>
      <c r="BT10" s="418"/>
      <c r="BU10" s="419"/>
      <c r="BV10" s="417">
        <v>1039</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109</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2500</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120000</v>
      </c>
      <c r="BO12" s="418"/>
      <c r="BP12" s="418"/>
      <c r="BQ12" s="418"/>
      <c r="BR12" s="418"/>
      <c r="BS12" s="418"/>
      <c r="BT12" s="418"/>
      <c r="BU12" s="419"/>
      <c r="BV12" s="417">
        <v>120000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2478</v>
      </c>
      <c r="S13" s="499"/>
      <c r="T13" s="499"/>
      <c r="U13" s="499"/>
      <c r="V13" s="500"/>
      <c r="W13" s="433" t="s">
        <v>123</v>
      </c>
      <c r="X13" s="434"/>
      <c r="Y13" s="434"/>
      <c r="Z13" s="434"/>
      <c r="AA13" s="434"/>
      <c r="AB13" s="424"/>
      <c r="AC13" s="468">
        <v>378</v>
      </c>
      <c r="AD13" s="469"/>
      <c r="AE13" s="469"/>
      <c r="AF13" s="469"/>
      <c r="AG13" s="508"/>
      <c r="AH13" s="468">
        <v>396</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-135663</v>
      </c>
      <c r="BO13" s="418"/>
      <c r="BP13" s="418"/>
      <c r="BQ13" s="418"/>
      <c r="BR13" s="418"/>
      <c r="BS13" s="418"/>
      <c r="BT13" s="418"/>
      <c r="BU13" s="419"/>
      <c r="BV13" s="417">
        <v>-127805</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6.8</v>
      </c>
      <c r="CU13" s="415"/>
      <c r="CV13" s="415"/>
      <c r="CW13" s="415"/>
      <c r="CX13" s="415"/>
      <c r="CY13" s="415"/>
      <c r="CZ13" s="415"/>
      <c r="DA13" s="416"/>
      <c r="DB13" s="414">
        <v>6.6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2541</v>
      </c>
      <c r="S14" s="499"/>
      <c r="T14" s="499"/>
      <c r="U14" s="499"/>
      <c r="V14" s="500"/>
      <c r="W14" s="407"/>
      <c r="X14" s="408"/>
      <c r="Y14" s="408"/>
      <c r="Z14" s="408"/>
      <c r="AA14" s="408"/>
      <c r="AB14" s="397"/>
      <c r="AC14" s="501">
        <v>30.4</v>
      </c>
      <c r="AD14" s="502"/>
      <c r="AE14" s="502"/>
      <c r="AF14" s="502"/>
      <c r="AG14" s="503"/>
      <c r="AH14" s="501">
        <v>31.5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2521</v>
      </c>
      <c r="S15" s="499"/>
      <c r="T15" s="499"/>
      <c r="U15" s="499"/>
      <c r="V15" s="500"/>
      <c r="W15" s="433" t="s">
        <v>130</v>
      </c>
      <c r="X15" s="434"/>
      <c r="Y15" s="434"/>
      <c r="Z15" s="434"/>
      <c r="AA15" s="434"/>
      <c r="AB15" s="424"/>
      <c r="AC15" s="468">
        <v>175</v>
      </c>
      <c r="AD15" s="469"/>
      <c r="AE15" s="469"/>
      <c r="AF15" s="469"/>
      <c r="AG15" s="508"/>
      <c r="AH15" s="468">
        <v>169</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369999</v>
      </c>
      <c r="BO15" s="381"/>
      <c r="BP15" s="381"/>
      <c r="BQ15" s="381"/>
      <c r="BR15" s="381"/>
      <c r="BS15" s="381"/>
      <c r="BT15" s="381"/>
      <c r="BU15" s="382"/>
      <c r="BV15" s="380">
        <v>346453</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14.1</v>
      </c>
      <c r="AD16" s="502"/>
      <c r="AE16" s="502"/>
      <c r="AF16" s="502"/>
      <c r="AG16" s="503"/>
      <c r="AH16" s="501">
        <v>13.5</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2547657</v>
      </c>
      <c r="BO16" s="418"/>
      <c r="BP16" s="418"/>
      <c r="BQ16" s="418"/>
      <c r="BR16" s="418"/>
      <c r="BS16" s="418"/>
      <c r="BT16" s="418"/>
      <c r="BU16" s="419"/>
      <c r="BV16" s="417">
        <v>2608995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690</v>
      </c>
      <c r="AD17" s="469"/>
      <c r="AE17" s="469"/>
      <c r="AF17" s="469"/>
      <c r="AG17" s="508"/>
      <c r="AH17" s="468">
        <v>691</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457853</v>
      </c>
      <c r="BO17" s="418"/>
      <c r="BP17" s="418"/>
      <c r="BQ17" s="418"/>
      <c r="BR17" s="418"/>
      <c r="BS17" s="418"/>
      <c r="BT17" s="418"/>
      <c r="BU17" s="419"/>
      <c r="BV17" s="417">
        <v>424286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608.9</v>
      </c>
      <c r="M18" s="530"/>
      <c r="N18" s="530"/>
      <c r="O18" s="530"/>
      <c r="P18" s="530"/>
      <c r="Q18" s="530"/>
      <c r="R18" s="531"/>
      <c r="S18" s="531"/>
      <c r="T18" s="531"/>
      <c r="U18" s="531"/>
      <c r="V18" s="532"/>
      <c r="W18" s="435"/>
      <c r="X18" s="436"/>
      <c r="Y18" s="436"/>
      <c r="Z18" s="436"/>
      <c r="AA18" s="436"/>
      <c r="AB18" s="427"/>
      <c r="AC18" s="533">
        <v>55.5</v>
      </c>
      <c r="AD18" s="534"/>
      <c r="AE18" s="534"/>
      <c r="AF18" s="534"/>
      <c r="AG18" s="535"/>
      <c r="AH18" s="533">
        <v>55</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1971984</v>
      </c>
      <c r="BO18" s="418"/>
      <c r="BP18" s="418"/>
      <c r="BQ18" s="418"/>
      <c r="BR18" s="418"/>
      <c r="BS18" s="418"/>
      <c r="BT18" s="418"/>
      <c r="BU18" s="419"/>
      <c r="BV18" s="417">
        <v>2024165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3292741</v>
      </c>
      <c r="BO19" s="418"/>
      <c r="BP19" s="418"/>
      <c r="BQ19" s="418"/>
      <c r="BR19" s="418"/>
      <c r="BS19" s="418"/>
      <c r="BT19" s="418"/>
      <c r="BU19" s="419"/>
      <c r="BV19" s="417">
        <v>3359235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1128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4547535</v>
      </c>
      <c r="BO23" s="418"/>
      <c r="BP23" s="418"/>
      <c r="BQ23" s="418"/>
      <c r="BR23" s="418"/>
      <c r="BS23" s="418"/>
      <c r="BT23" s="418"/>
      <c r="BU23" s="419"/>
      <c r="BV23" s="417">
        <v>4592484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6800</v>
      </c>
      <c r="R24" s="469"/>
      <c r="S24" s="469"/>
      <c r="T24" s="469"/>
      <c r="U24" s="469"/>
      <c r="V24" s="508"/>
      <c r="W24" s="563"/>
      <c r="X24" s="551"/>
      <c r="Y24" s="552"/>
      <c r="Z24" s="467" t="s">
        <v>154</v>
      </c>
      <c r="AA24" s="447"/>
      <c r="AB24" s="447"/>
      <c r="AC24" s="447"/>
      <c r="AD24" s="447"/>
      <c r="AE24" s="447"/>
      <c r="AF24" s="447"/>
      <c r="AG24" s="448"/>
      <c r="AH24" s="468">
        <v>75</v>
      </c>
      <c r="AI24" s="469"/>
      <c r="AJ24" s="469"/>
      <c r="AK24" s="469"/>
      <c r="AL24" s="508"/>
      <c r="AM24" s="468">
        <v>235500</v>
      </c>
      <c r="AN24" s="469"/>
      <c r="AO24" s="469"/>
      <c r="AP24" s="469"/>
      <c r="AQ24" s="469"/>
      <c r="AR24" s="508"/>
      <c r="AS24" s="468">
        <v>3140</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4245341</v>
      </c>
      <c r="BO24" s="418"/>
      <c r="BP24" s="418"/>
      <c r="BQ24" s="418"/>
      <c r="BR24" s="418"/>
      <c r="BS24" s="418"/>
      <c r="BT24" s="418"/>
      <c r="BU24" s="419"/>
      <c r="BV24" s="417">
        <v>4273364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5610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56865</v>
      </c>
      <c r="BO25" s="381"/>
      <c r="BP25" s="381"/>
      <c r="BQ25" s="381"/>
      <c r="BR25" s="381"/>
      <c r="BS25" s="381"/>
      <c r="BT25" s="381"/>
      <c r="BU25" s="382"/>
      <c r="BV25" s="380">
        <v>76746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5100</v>
      </c>
      <c r="R26" s="469"/>
      <c r="S26" s="469"/>
      <c r="T26" s="469"/>
      <c r="U26" s="469"/>
      <c r="V26" s="508"/>
      <c r="W26" s="563"/>
      <c r="X26" s="551"/>
      <c r="Y26" s="552"/>
      <c r="Z26" s="467" t="s">
        <v>160</v>
      </c>
      <c r="AA26" s="573"/>
      <c r="AB26" s="573"/>
      <c r="AC26" s="573"/>
      <c r="AD26" s="573"/>
      <c r="AE26" s="573"/>
      <c r="AF26" s="573"/>
      <c r="AG26" s="574"/>
      <c r="AH26" s="468">
        <v>2</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2860</v>
      </c>
      <c r="R27" s="469"/>
      <c r="S27" s="469"/>
      <c r="T27" s="469"/>
      <c r="U27" s="469"/>
      <c r="V27" s="508"/>
      <c r="W27" s="563"/>
      <c r="X27" s="551"/>
      <c r="Y27" s="552"/>
      <c r="Z27" s="467" t="s">
        <v>164</v>
      </c>
      <c r="AA27" s="447"/>
      <c r="AB27" s="447"/>
      <c r="AC27" s="447"/>
      <c r="AD27" s="447"/>
      <c r="AE27" s="447"/>
      <c r="AF27" s="447"/>
      <c r="AG27" s="448"/>
      <c r="AH27" s="468">
        <v>1</v>
      </c>
      <c r="AI27" s="469"/>
      <c r="AJ27" s="469"/>
      <c r="AK27" s="469"/>
      <c r="AL27" s="508"/>
      <c r="AM27" s="468" t="s">
        <v>161</v>
      </c>
      <c r="AN27" s="469"/>
      <c r="AO27" s="469"/>
      <c r="AP27" s="469"/>
      <c r="AQ27" s="469"/>
      <c r="AR27" s="508"/>
      <c r="AS27" s="468" t="s">
        <v>161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2170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750200</v>
      </c>
      <c r="BO28" s="381"/>
      <c r="BP28" s="381"/>
      <c r="BQ28" s="381"/>
      <c r="BR28" s="381"/>
      <c r="BS28" s="381"/>
      <c r="BT28" s="381"/>
      <c r="BU28" s="382"/>
      <c r="BV28" s="380">
        <v>807070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6</v>
      </c>
      <c r="M29" s="469"/>
      <c r="N29" s="469"/>
      <c r="O29" s="469"/>
      <c r="P29" s="508"/>
      <c r="Q29" s="468">
        <v>1750</v>
      </c>
      <c r="R29" s="469"/>
      <c r="S29" s="469"/>
      <c r="T29" s="469"/>
      <c r="U29" s="469"/>
      <c r="V29" s="508"/>
      <c r="W29" s="564"/>
      <c r="X29" s="565"/>
      <c r="Y29" s="566"/>
      <c r="Z29" s="467" t="s">
        <v>171</v>
      </c>
      <c r="AA29" s="447"/>
      <c r="AB29" s="447"/>
      <c r="AC29" s="447"/>
      <c r="AD29" s="447"/>
      <c r="AE29" s="447"/>
      <c r="AF29" s="447"/>
      <c r="AG29" s="448"/>
      <c r="AH29" s="468">
        <v>76</v>
      </c>
      <c r="AI29" s="469"/>
      <c r="AJ29" s="469"/>
      <c r="AK29" s="469"/>
      <c r="AL29" s="508"/>
      <c r="AM29" s="468">
        <v>239383</v>
      </c>
      <c r="AN29" s="469"/>
      <c r="AO29" s="469"/>
      <c r="AP29" s="469"/>
      <c r="AQ29" s="469"/>
      <c r="AR29" s="508"/>
      <c r="AS29" s="468">
        <v>3150</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1464875</v>
      </c>
      <c r="BO29" s="418"/>
      <c r="BP29" s="418"/>
      <c r="BQ29" s="418"/>
      <c r="BR29" s="418"/>
      <c r="BS29" s="418"/>
      <c r="BT29" s="418"/>
      <c r="BU29" s="419"/>
      <c r="BV29" s="417">
        <v>1463222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3246926</v>
      </c>
      <c r="BO30" s="587"/>
      <c r="BP30" s="587"/>
      <c r="BQ30" s="587"/>
      <c r="BR30" s="587"/>
      <c r="BS30" s="587"/>
      <c r="BT30" s="587"/>
      <c r="BU30" s="588"/>
      <c r="BV30" s="586">
        <v>3187594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国民健康保険事業勘定特別会計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とかち広域消防事務組合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国民健康保険直営診療施設勘定特別会計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十勝環境複合事務組合（一般会計）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介護保険事業勘定特別会計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十勝環境複合事務組合（余熱利用事業会計）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十勝圏複合事務組合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池北三町行政事務組合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3" zoomScaleSheetLayoutView="100" workbookViewId="0">
      <selection activeCell="M40" sqref="M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0" t="s">
        <v>525</v>
      </c>
      <c r="D34" s="1180"/>
      <c r="E34" s="1181"/>
      <c r="F34" s="32">
        <v>2.35</v>
      </c>
      <c r="G34" s="33">
        <v>2.41</v>
      </c>
      <c r="H34" s="33">
        <v>3.02</v>
      </c>
      <c r="I34" s="33">
        <v>2.6</v>
      </c>
      <c r="J34" s="34">
        <v>2</v>
      </c>
      <c r="K34" s="22"/>
      <c r="L34" s="22"/>
      <c r="M34" s="22"/>
      <c r="N34" s="22"/>
      <c r="O34" s="22"/>
      <c r="P34" s="22"/>
    </row>
    <row r="35" spans="1:16" ht="39" customHeight="1" x14ac:dyDescent="0.15">
      <c r="A35" s="22"/>
      <c r="B35" s="35"/>
      <c r="C35" s="1174" t="s">
        <v>526</v>
      </c>
      <c r="D35" s="1175"/>
      <c r="E35" s="1176"/>
      <c r="F35" s="36">
        <v>0.5</v>
      </c>
      <c r="G35" s="37">
        <v>0.38</v>
      </c>
      <c r="H35" s="37">
        <v>1.93</v>
      </c>
      <c r="I35" s="37">
        <v>0.74</v>
      </c>
      <c r="J35" s="38">
        <v>0.63</v>
      </c>
      <c r="K35" s="22"/>
      <c r="L35" s="22"/>
      <c r="M35" s="22"/>
      <c r="N35" s="22"/>
      <c r="O35" s="22"/>
      <c r="P35" s="22"/>
    </row>
    <row r="36" spans="1:16" ht="39" customHeight="1" x14ac:dyDescent="0.15">
      <c r="A36" s="22"/>
      <c r="B36" s="35"/>
      <c r="C36" s="1174" t="s">
        <v>527</v>
      </c>
      <c r="D36" s="1175"/>
      <c r="E36" s="1176"/>
      <c r="F36" s="36">
        <v>0.79</v>
      </c>
      <c r="G36" s="37">
        <v>0.5</v>
      </c>
      <c r="H36" s="37">
        <v>0.53</v>
      </c>
      <c r="I36" s="37">
        <v>0.97</v>
      </c>
      <c r="J36" s="38">
        <v>0.57999999999999996</v>
      </c>
      <c r="K36" s="22"/>
      <c r="L36" s="22"/>
      <c r="M36" s="22"/>
      <c r="N36" s="22"/>
      <c r="O36" s="22"/>
      <c r="P36" s="22"/>
    </row>
    <row r="37" spans="1:16" ht="39" customHeight="1" x14ac:dyDescent="0.15">
      <c r="A37" s="22"/>
      <c r="B37" s="35"/>
      <c r="C37" s="1174" t="s">
        <v>528</v>
      </c>
      <c r="D37" s="1175"/>
      <c r="E37" s="1176"/>
      <c r="F37" s="36">
        <v>0.36</v>
      </c>
      <c r="G37" s="37">
        <v>0.2</v>
      </c>
      <c r="H37" s="37">
        <v>0.35</v>
      </c>
      <c r="I37" s="37">
        <v>0.4</v>
      </c>
      <c r="J37" s="38">
        <v>0.34</v>
      </c>
      <c r="K37" s="22"/>
      <c r="L37" s="22"/>
      <c r="M37" s="22"/>
      <c r="N37" s="22"/>
      <c r="O37" s="22"/>
      <c r="P37" s="22"/>
    </row>
    <row r="38" spans="1:16" ht="39" customHeight="1" x14ac:dyDescent="0.15">
      <c r="A38" s="22"/>
      <c r="B38" s="35"/>
      <c r="C38" s="1174" t="s">
        <v>529</v>
      </c>
      <c r="D38" s="1175"/>
      <c r="E38" s="1176"/>
      <c r="F38" s="36">
        <v>0.13</v>
      </c>
      <c r="G38" s="37">
        <v>0.12</v>
      </c>
      <c r="H38" s="37">
        <v>0.18</v>
      </c>
      <c r="I38" s="37">
        <v>0.13</v>
      </c>
      <c r="J38" s="38">
        <v>0.16</v>
      </c>
      <c r="K38" s="22"/>
      <c r="L38" s="22"/>
      <c r="M38" s="22"/>
      <c r="N38" s="22"/>
      <c r="O38" s="22"/>
      <c r="P38" s="22"/>
    </row>
    <row r="39" spans="1:16" ht="39" customHeight="1" x14ac:dyDescent="0.15">
      <c r="A39" s="22"/>
      <c r="B39" s="35"/>
      <c r="C39" s="1174" t="s">
        <v>530</v>
      </c>
      <c r="D39" s="1175"/>
      <c r="E39" s="1176"/>
      <c r="F39" s="36">
        <v>7.0000000000000007E-2</v>
      </c>
      <c r="G39" s="37">
        <v>7.0000000000000007E-2</v>
      </c>
      <c r="H39" s="37">
        <v>7.0000000000000007E-2</v>
      </c>
      <c r="I39" s="37">
        <v>0.05</v>
      </c>
      <c r="J39" s="38">
        <v>0.09</v>
      </c>
      <c r="K39" s="22"/>
      <c r="L39" s="22"/>
      <c r="M39" s="22"/>
      <c r="N39" s="22"/>
      <c r="O39" s="22"/>
      <c r="P39" s="22"/>
    </row>
    <row r="40" spans="1:16" ht="39" customHeight="1" x14ac:dyDescent="0.15">
      <c r="A40" s="22"/>
      <c r="B40" s="35"/>
      <c r="C40" s="1174" t="s">
        <v>531</v>
      </c>
      <c r="D40" s="1175"/>
      <c r="E40" s="1176"/>
      <c r="F40" s="36">
        <v>0</v>
      </c>
      <c r="G40" s="37">
        <v>0</v>
      </c>
      <c r="H40" s="37">
        <v>0</v>
      </c>
      <c r="I40" s="37">
        <v>0</v>
      </c>
      <c r="J40" s="38">
        <v>0</v>
      </c>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532</v>
      </c>
      <c r="D42" s="1175"/>
      <c r="E42" s="1176"/>
      <c r="F42" s="36" t="s">
        <v>477</v>
      </c>
      <c r="G42" s="37" t="s">
        <v>477</v>
      </c>
      <c r="H42" s="37" t="s">
        <v>477</v>
      </c>
      <c r="I42" s="37" t="s">
        <v>477</v>
      </c>
      <c r="J42" s="38" t="s">
        <v>477</v>
      </c>
      <c r="K42" s="22"/>
      <c r="L42" s="22"/>
      <c r="M42" s="22"/>
      <c r="N42" s="22"/>
      <c r="O42" s="22"/>
      <c r="P42" s="22"/>
    </row>
    <row r="43" spans="1:16" ht="39" customHeight="1" thickBot="1" x14ac:dyDescent="0.2">
      <c r="A43" s="22"/>
      <c r="B43" s="40"/>
      <c r="C43" s="1177" t="s">
        <v>533</v>
      </c>
      <c r="D43" s="1178"/>
      <c r="E43" s="1179"/>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34" zoomScaleSheetLayoutView="55" workbookViewId="0">
      <selection activeCell="M40" sqref="M4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0" t="s">
        <v>11</v>
      </c>
      <c r="C45" s="1191"/>
      <c r="D45" s="58"/>
      <c r="E45" s="1196" t="s">
        <v>12</v>
      </c>
      <c r="F45" s="1196"/>
      <c r="G45" s="1196"/>
      <c r="H45" s="1196"/>
      <c r="I45" s="1196"/>
      <c r="J45" s="1197"/>
      <c r="K45" s="59">
        <v>489</v>
      </c>
      <c r="L45" s="60">
        <v>483</v>
      </c>
      <c r="M45" s="60">
        <v>524</v>
      </c>
      <c r="N45" s="60">
        <v>546</v>
      </c>
      <c r="O45" s="61">
        <v>541</v>
      </c>
      <c r="P45" s="48"/>
      <c r="Q45" s="48"/>
      <c r="R45" s="48"/>
      <c r="S45" s="48"/>
      <c r="T45" s="48"/>
      <c r="U45" s="48"/>
    </row>
    <row r="46" spans="1:21" ht="30.75" customHeight="1" x14ac:dyDescent="0.15">
      <c r="A46" s="48"/>
      <c r="B46" s="1192"/>
      <c r="C46" s="1193"/>
      <c r="D46" s="62"/>
      <c r="E46" s="1184" t="s">
        <v>13</v>
      </c>
      <c r="F46" s="1184"/>
      <c r="G46" s="1184"/>
      <c r="H46" s="1184"/>
      <c r="I46" s="1184"/>
      <c r="J46" s="1185"/>
      <c r="K46" s="63" t="s">
        <v>477</v>
      </c>
      <c r="L46" s="64" t="s">
        <v>477</v>
      </c>
      <c r="M46" s="64" t="s">
        <v>477</v>
      </c>
      <c r="N46" s="64" t="s">
        <v>477</v>
      </c>
      <c r="O46" s="65" t="s">
        <v>477</v>
      </c>
      <c r="P46" s="48"/>
      <c r="Q46" s="48"/>
      <c r="R46" s="48"/>
      <c r="S46" s="48"/>
      <c r="T46" s="48"/>
      <c r="U46" s="48"/>
    </row>
    <row r="47" spans="1:21" ht="30.75" customHeight="1" x14ac:dyDescent="0.15">
      <c r="A47" s="48"/>
      <c r="B47" s="1192"/>
      <c r="C47" s="1193"/>
      <c r="D47" s="62"/>
      <c r="E47" s="1184" t="s">
        <v>14</v>
      </c>
      <c r="F47" s="1184"/>
      <c r="G47" s="1184"/>
      <c r="H47" s="1184"/>
      <c r="I47" s="1184"/>
      <c r="J47" s="1185"/>
      <c r="K47" s="63" t="s">
        <v>477</v>
      </c>
      <c r="L47" s="64" t="s">
        <v>477</v>
      </c>
      <c r="M47" s="64" t="s">
        <v>477</v>
      </c>
      <c r="N47" s="64" t="s">
        <v>477</v>
      </c>
      <c r="O47" s="65" t="s">
        <v>477</v>
      </c>
      <c r="P47" s="48"/>
      <c r="Q47" s="48"/>
      <c r="R47" s="48"/>
      <c r="S47" s="48"/>
      <c r="T47" s="48"/>
      <c r="U47" s="48"/>
    </row>
    <row r="48" spans="1:21" ht="30.75" customHeight="1" x14ac:dyDescent="0.15">
      <c r="A48" s="48"/>
      <c r="B48" s="1192"/>
      <c r="C48" s="1193"/>
      <c r="D48" s="62"/>
      <c r="E48" s="1184" t="s">
        <v>15</v>
      </c>
      <c r="F48" s="1184"/>
      <c r="G48" s="1184"/>
      <c r="H48" s="1184"/>
      <c r="I48" s="1184"/>
      <c r="J48" s="1185"/>
      <c r="K48" s="63">
        <v>146</v>
      </c>
      <c r="L48" s="64">
        <v>141</v>
      </c>
      <c r="M48" s="64">
        <v>141</v>
      </c>
      <c r="N48" s="64">
        <v>121</v>
      </c>
      <c r="O48" s="65">
        <v>116</v>
      </c>
      <c r="P48" s="48"/>
      <c r="Q48" s="48"/>
      <c r="R48" s="48"/>
      <c r="S48" s="48"/>
      <c r="T48" s="48"/>
      <c r="U48" s="48"/>
    </row>
    <row r="49" spans="1:21" ht="30.75" customHeight="1" x14ac:dyDescent="0.15">
      <c r="A49" s="48"/>
      <c r="B49" s="1192"/>
      <c r="C49" s="1193"/>
      <c r="D49" s="62"/>
      <c r="E49" s="1184" t="s">
        <v>16</v>
      </c>
      <c r="F49" s="1184"/>
      <c r="G49" s="1184"/>
      <c r="H49" s="1184"/>
      <c r="I49" s="1184"/>
      <c r="J49" s="1185"/>
      <c r="K49" s="63">
        <v>32</v>
      </c>
      <c r="L49" s="64">
        <v>32</v>
      </c>
      <c r="M49" s="64">
        <v>32</v>
      </c>
      <c r="N49" s="64">
        <v>32</v>
      </c>
      <c r="O49" s="65">
        <v>32</v>
      </c>
      <c r="P49" s="48"/>
      <c r="Q49" s="48"/>
      <c r="R49" s="48"/>
      <c r="S49" s="48"/>
      <c r="T49" s="48"/>
      <c r="U49" s="48"/>
    </row>
    <row r="50" spans="1:21" ht="30.75" customHeight="1" x14ac:dyDescent="0.15">
      <c r="A50" s="48"/>
      <c r="B50" s="1192"/>
      <c r="C50" s="1193"/>
      <c r="D50" s="62"/>
      <c r="E50" s="1184" t="s">
        <v>17</v>
      </c>
      <c r="F50" s="1184"/>
      <c r="G50" s="1184"/>
      <c r="H50" s="1184"/>
      <c r="I50" s="1184"/>
      <c r="J50" s="1185"/>
      <c r="K50" s="63" t="s">
        <v>477</v>
      </c>
      <c r="L50" s="64" t="s">
        <v>477</v>
      </c>
      <c r="M50" s="64" t="s">
        <v>477</v>
      </c>
      <c r="N50" s="64" t="s">
        <v>477</v>
      </c>
      <c r="O50" s="65" t="s">
        <v>477</v>
      </c>
      <c r="P50" s="48"/>
      <c r="Q50" s="48"/>
      <c r="R50" s="48"/>
      <c r="S50" s="48"/>
      <c r="T50" s="48"/>
      <c r="U50" s="48"/>
    </row>
    <row r="51" spans="1:21" ht="30.75" customHeight="1" x14ac:dyDescent="0.15">
      <c r="A51" s="48"/>
      <c r="B51" s="1194"/>
      <c r="C51" s="1195"/>
      <c r="D51" s="66"/>
      <c r="E51" s="1184" t="s">
        <v>18</v>
      </c>
      <c r="F51" s="1184"/>
      <c r="G51" s="1184"/>
      <c r="H51" s="1184"/>
      <c r="I51" s="1184"/>
      <c r="J51" s="1185"/>
      <c r="K51" s="63" t="s">
        <v>477</v>
      </c>
      <c r="L51" s="64" t="s">
        <v>477</v>
      </c>
      <c r="M51" s="64">
        <v>0</v>
      </c>
      <c r="N51" s="64">
        <v>0</v>
      </c>
      <c r="O51" s="65">
        <v>0</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484</v>
      </c>
      <c r="L52" s="64">
        <v>502</v>
      </c>
      <c r="M52" s="64">
        <v>540</v>
      </c>
      <c r="N52" s="64">
        <v>556</v>
      </c>
      <c r="O52" s="65">
        <v>531</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183</v>
      </c>
      <c r="L53" s="69">
        <v>154</v>
      </c>
      <c r="M53" s="69">
        <v>157</v>
      </c>
      <c r="N53" s="69">
        <v>143</v>
      </c>
      <c r="O53" s="70">
        <v>158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G13" zoomScaleSheetLayoutView="100" workbookViewId="0">
      <selection activeCell="M40" sqref="M4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98" t="s">
        <v>24</v>
      </c>
      <c r="C41" s="1199"/>
      <c r="D41" s="81"/>
      <c r="E41" s="1204" t="s">
        <v>25</v>
      </c>
      <c r="F41" s="1204"/>
      <c r="G41" s="1204"/>
      <c r="H41" s="1205"/>
      <c r="I41" s="82">
        <v>4510</v>
      </c>
      <c r="J41" s="83">
        <v>4479</v>
      </c>
      <c r="K41" s="83">
        <v>4570</v>
      </c>
      <c r="L41" s="83">
        <v>4592</v>
      </c>
      <c r="M41" s="84">
        <v>4548</v>
      </c>
    </row>
    <row r="42" spans="2:13" ht="27.75" customHeight="1" x14ac:dyDescent="0.15">
      <c r="B42" s="1200"/>
      <c r="C42" s="1201"/>
      <c r="D42" s="85"/>
      <c r="E42" s="1206" t="s">
        <v>26</v>
      </c>
      <c r="F42" s="1206"/>
      <c r="G42" s="1206"/>
      <c r="H42" s="1207"/>
      <c r="I42" s="86" t="s">
        <v>477</v>
      </c>
      <c r="J42" s="87" t="s">
        <v>477</v>
      </c>
      <c r="K42" s="87" t="s">
        <v>477</v>
      </c>
      <c r="L42" s="87" t="s">
        <v>477</v>
      </c>
      <c r="M42" s="88" t="s">
        <v>477</v>
      </c>
    </row>
    <row r="43" spans="2:13" ht="27.75" customHeight="1" x14ac:dyDescent="0.15">
      <c r="B43" s="1200"/>
      <c r="C43" s="1201"/>
      <c r="D43" s="85"/>
      <c r="E43" s="1206" t="s">
        <v>27</v>
      </c>
      <c r="F43" s="1206"/>
      <c r="G43" s="1206"/>
      <c r="H43" s="1207"/>
      <c r="I43" s="86">
        <v>1291</v>
      </c>
      <c r="J43" s="87">
        <v>1215</v>
      </c>
      <c r="K43" s="87">
        <v>1191</v>
      </c>
      <c r="L43" s="87">
        <v>1169</v>
      </c>
      <c r="M43" s="88">
        <v>1117</v>
      </c>
    </row>
    <row r="44" spans="2:13" ht="27.75" customHeight="1" x14ac:dyDescent="0.15">
      <c r="B44" s="1200"/>
      <c r="C44" s="1201"/>
      <c r="D44" s="85"/>
      <c r="E44" s="1206" t="s">
        <v>28</v>
      </c>
      <c r="F44" s="1206"/>
      <c r="G44" s="1206"/>
      <c r="H44" s="1207"/>
      <c r="I44" s="86">
        <v>136</v>
      </c>
      <c r="J44" s="87">
        <v>105</v>
      </c>
      <c r="K44" s="87">
        <v>75</v>
      </c>
      <c r="L44" s="87">
        <v>43</v>
      </c>
      <c r="M44" s="88">
        <v>11</v>
      </c>
    </row>
    <row r="45" spans="2:13" ht="27.75" customHeight="1" x14ac:dyDescent="0.15">
      <c r="B45" s="1200"/>
      <c r="C45" s="1201"/>
      <c r="D45" s="85"/>
      <c r="E45" s="1206" t="s">
        <v>29</v>
      </c>
      <c r="F45" s="1206"/>
      <c r="G45" s="1206"/>
      <c r="H45" s="1207"/>
      <c r="I45" s="86">
        <v>824</v>
      </c>
      <c r="J45" s="87">
        <v>775</v>
      </c>
      <c r="K45" s="87">
        <v>689</v>
      </c>
      <c r="L45" s="87">
        <v>641</v>
      </c>
      <c r="M45" s="88">
        <v>674</v>
      </c>
    </row>
    <row r="46" spans="2:13" ht="27.75" customHeight="1" x14ac:dyDescent="0.15">
      <c r="B46" s="1200"/>
      <c r="C46" s="1201"/>
      <c r="D46" s="89"/>
      <c r="E46" s="1206" t="s">
        <v>30</v>
      </c>
      <c r="F46" s="1206"/>
      <c r="G46" s="1206"/>
      <c r="H46" s="1207"/>
      <c r="I46" s="86" t="s">
        <v>477</v>
      </c>
      <c r="J46" s="87" t="s">
        <v>477</v>
      </c>
      <c r="K46" s="87" t="s">
        <v>477</v>
      </c>
      <c r="L46" s="87" t="s">
        <v>477</v>
      </c>
      <c r="M46" s="88" t="s">
        <v>477</v>
      </c>
    </row>
    <row r="47" spans="2:13" ht="27.75" customHeight="1" x14ac:dyDescent="0.15">
      <c r="B47" s="1200"/>
      <c r="C47" s="1201"/>
      <c r="D47" s="90"/>
      <c r="E47" s="1208" t="s">
        <v>31</v>
      </c>
      <c r="F47" s="1209"/>
      <c r="G47" s="1209"/>
      <c r="H47" s="1210"/>
      <c r="I47" s="86" t="s">
        <v>477</v>
      </c>
      <c r="J47" s="87" t="s">
        <v>477</v>
      </c>
      <c r="K47" s="87" t="s">
        <v>477</v>
      </c>
      <c r="L47" s="87" t="s">
        <v>477</v>
      </c>
      <c r="M47" s="88" t="s">
        <v>477</v>
      </c>
    </row>
    <row r="48" spans="2:13" ht="27.75" customHeight="1" x14ac:dyDescent="0.15">
      <c r="B48" s="1200"/>
      <c r="C48" s="1201"/>
      <c r="D48" s="85"/>
      <c r="E48" s="1206" t="s">
        <v>32</v>
      </c>
      <c r="F48" s="1206"/>
      <c r="G48" s="1206"/>
      <c r="H48" s="1207"/>
      <c r="I48" s="86" t="s">
        <v>477</v>
      </c>
      <c r="J48" s="87" t="s">
        <v>477</v>
      </c>
      <c r="K48" s="87" t="s">
        <v>477</v>
      </c>
      <c r="L48" s="87" t="s">
        <v>477</v>
      </c>
      <c r="M48" s="88" t="s">
        <v>477</v>
      </c>
    </row>
    <row r="49" spans="2:13" ht="27.75" customHeight="1" x14ac:dyDescent="0.15">
      <c r="B49" s="1202"/>
      <c r="C49" s="1203"/>
      <c r="D49" s="85"/>
      <c r="E49" s="1206" t="s">
        <v>33</v>
      </c>
      <c r="F49" s="1206"/>
      <c r="G49" s="1206"/>
      <c r="H49" s="1207"/>
      <c r="I49" s="86" t="s">
        <v>477</v>
      </c>
      <c r="J49" s="87" t="s">
        <v>477</v>
      </c>
      <c r="K49" s="87" t="s">
        <v>477</v>
      </c>
      <c r="L49" s="87" t="s">
        <v>477</v>
      </c>
      <c r="M49" s="88" t="s">
        <v>477</v>
      </c>
    </row>
    <row r="50" spans="2:13" ht="27.75" customHeight="1" x14ac:dyDescent="0.15">
      <c r="B50" s="1211" t="s">
        <v>34</v>
      </c>
      <c r="C50" s="1212"/>
      <c r="D50" s="91"/>
      <c r="E50" s="1206" t="s">
        <v>35</v>
      </c>
      <c r="F50" s="1206"/>
      <c r="G50" s="1206"/>
      <c r="H50" s="1207"/>
      <c r="I50" s="86">
        <v>5241</v>
      </c>
      <c r="J50" s="87">
        <v>5441</v>
      </c>
      <c r="K50" s="87">
        <v>5170</v>
      </c>
      <c r="L50" s="87">
        <v>5481</v>
      </c>
      <c r="M50" s="88">
        <v>5482</v>
      </c>
    </row>
    <row r="51" spans="2:13" ht="27.75" customHeight="1" x14ac:dyDescent="0.15">
      <c r="B51" s="1200"/>
      <c r="C51" s="1201"/>
      <c r="D51" s="85"/>
      <c r="E51" s="1206" t="s">
        <v>36</v>
      </c>
      <c r="F51" s="1206"/>
      <c r="G51" s="1206"/>
      <c r="H51" s="1207"/>
      <c r="I51" s="86">
        <v>1</v>
      </c>
      <c r="J51" s="87">
        <v>1</v>
      </c>
      <c r="K51" s="87">
        <v>6</v>
      </c>
      <c r="L51" s="87">
        <v>1</v>
      </c>
      <c r="M51" s="88">
        <v>1</v>
      </c>
    </row>
    <row r="52" spans="2:13" ht="27.75" customHeight="1" x14ac:dyDescent="0.15">
      <c r="B52" s="1202"/>
      <c r="C52" s="1203"/>
      <c r="D52" s="85"/>
      <c r="E52" s="1206" t="s">
        <v>37</v>
      </c>
      <c r="F52" s="1206"/>
      <c r="G52" s="1206"/>
      <c r="H52" s="1207"/>
      <c r="I52" s="86">
        <v>4357</v>
      </c>
      <c r="J52" s="87">
        <v>4330</v>
      </c>
      <c r="K52" s="87">
        <v>4278</v>
      </c>
      <c r="L52" s="87">
        <v>4189</v>
      </c>
      <c r="M52" s="88">
        <v>4102</v>
      </c>
    </row>
    <row r="53" spans="2:13" ht="27.75" customHeight="1" thickBot="1" x14ac:dyDescent="0.2">
      <c r="B53" s="1213" t="s">
        <v>21</v>
      </c>
      <c r="C53" s="1214"/>
      <c r="D53" s="92"/>
      <c r="E53" s="1215" t="s">
        <v>38</v>
      </c>
      <c r="F53" s="1215"/>
      <c r="G53" s="1215"/>
      <c r="H53" s="1216"/>
      <c r="I53" s="93">
        <v>-2838</v>
      </c>
      <c r="J53" s="94">
        <v>-3198</v>
      </c>
      <c r="K53" s="94">
        <v>-2928</v>
      </c>
      <c r="L53" s="94">
        <v>-3225</v>
      </c>
      <c r="M53" s="95">
        <v>-3234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2" zoomScaleNormal="82"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545</v>
      </c>
      <c r="I42" s="354"/>
      <c r="J42" s="354"/>
      <c r="K42" s="354"/>
      <c r="L42" s="246"/>
      <c r="M42" s="246"/>
      <c r="N42" s="246"/>
      <c r="O42" s="246"/>
    </row>
    <row r="43" spans="2:17" x14ac:dyDescent="0.15">
      <c r="B43" s="250"/>
      <c r="C43" s="246"/>
      <c r="D43" s="246"/>
      <c r="E43" s="246"/>
      <c r="F43" s="246"/>
      <c r="G43" s="1217" t="s">
        <v>553</v>
      </c>
      <c r="H43" s="1218"/>
      <c r="I43" s="1218"/>
      <c r="J43" s="1218"/>
      <c r="K43" s="1218"/>
      <c r="L43" s="1218"/>
      <c r="M43" s="1218"/>
      <c r="N43" s="1218"/>
      <c r="O43" s="1219"/>
    </row>
    <row r="44" spans="2:17" x14ac:dyDescent="0.15">
      <c r="B44" s="250"/>
      <c r="C44" s="246"/>
      <c r="D44" s="246"/>
      <c r="E44" s="246"/>
      <c r="F44" s="246"/>
      <c r="G44" s="1220"/>
      <c r="H44" s="1221"/>
      <c r="I44" s="1221"/>
      <c r="J44" s="1221"/>
      <c r="K44" s="1221"/>
      <c r="L44" s="1221"/>
      <c r="M44" s="1221"/>
      <c r="N44" s="1221"/>
      <c r="O44" s="1222"/>
    </row>
    <row r="45" spans="2:17" x14ac:dyDescent="0.15">
      <c r="B45" s="250"/>
      <c r="C45" s="246"/>
      <c r="D45" s="246"/>
      <c r="E45" s="246"/>
      <c r="F45" s="246"/>
      <c r="G45" s="1220"/>
      <c r="H45" s="1221"/>
      <c r="I45" s="1221"/>
      <c r="J45" s="1221"/>
      <c r="K45" s="1221"/>
      <c r="L45" s="1221"/>
      <c r="M45" s="1221"/>
      <c r="N45" s="1221"/>
      <c r="O45" s="1222"/>
    </row>
    <row r="46" spans="2:17" x14ac:dyDescent="0.15">
      <c r="B46" s="250"/>
      <c r="C46" s="246"/>
      <c r="D46" s="246"/>
      <c r="E46" s="246"/>
      <c r="F46" s="246"/>
      <c r="G46" s="1220"/>
      <c r="H46" s="1221"/>
      <c r="I46" s="1221"/>
      <c r="J46" s="1221"/>
      <c r="K46" s="1221"/>
      <c r="L46" s="1221"/>
      <c r="M46" s="1221"/>
      <c r="N46" s="1221"/>
      <c r="O46" s="1222"/>
    </row>
    <row r="47" spans="2:17" x14ac:dyDescent="0.15">
      <c r="B47" s="250"/>
      <c r="C47" s="246"/>
      <c r="D47" s="246"/>
      <c r="E47" s="246"/>
      <c r="F47" s="246"/>
      <c r="G47" s="1223"/>
      <c r="H47" s="1224"/>
      <c r="I47" s="1224"/>
      <c r="J47" s="1224"/>
      <c r="K47" s="1224"/>
      <c r="L47" s="1224"/>
      <c r="M47" s="1224"/>
      <c r="N47" s="1224"/>
      <c r="O47" s="1225"/>
    </row>
    <row r="48" spans="2:17" x14ac:dyDescent="0.15">
      <c r="B48" s="250"/>
      <c r="C48" s="246"/>
      <c r="D48" s="246"/>
      <c r="E48" s="246"/>
      <c r="F48" s="246"/>
      <c r="G48" s="246"/>
      <c r="H48" s="355"/>
      <c r="I48" s="355"/>
      <c r="J48" s="355"/>
    </row>
    <row r="49" spans="1:17" x14ac:dyDescent="0.15">
      <c r="B49" s="250"/>
      <c r="C49" s="246"/>
      <c r="D49" s="246"/>
      <c r="E49" s="246"/>
      <c r="F49" s="246"/>
      <c r="G49" s="245" t="s">
        <v>546</v>
      </c>
    </row>
    <row r="50" spans="1:17" x14ac:dyDescent="0.15">
      <c r="B50" s="250"/>
      <c r="C50" s="246"/>
      <c r="D50" s="246"/>
      <c r="E50" s="246"/>
      <c r="F50" s="246"/>
      <c r="G50" s="1226"/>
      <c r="H50" s="1227"/>
      <c r="I50" s="1227"/>
      <c r="J50" s="1228"/>
      <c r="K50" s="356" t="s">
        <v>517</v>
      </c>
      <c r="L50" s="356" t="s">
        <v>518</v>
      </c>
      <c r="M50" s="356" t="s">
        <v>519</v>
      </c>
      <c r="N50" s="356" t="s">
        <v>520</v>
      </c>
      <c r="O50" s="356" t="s">
        <v>521</v>
      </c>
    </row>
    <row r="51" spans="1:17" x14ac:dyDescent="0.15">
      <c r="B51" s="250"/>
      <c r="C51" s="246"/>
      <c r="D51" s="246"/>
      <c r="E51" s="246"/>
      <c r="F51" s="246"/>
      <c r="G51" s="1229" t="s">
        <v>547</v>
      </c>
      <c r="H51" s="1230"/>
      <c r="I51" s="1235" t="s">
        <v>548</v>
      </c>
      <c r="J51" s="1235"/>
      <c r="K51" s="1237"/>
      <c r="L51" s="1237"/>
      <c r="M51" s="1237"/>
      <c r="N51" s="1238"/>
      <c r="O51" s="1237"/>
    </row>
    <row r="52" spans="1:17" x14ac:dyDescent="0.15">
      <c r="B52" s="250"/>
      <c r="C52" s="246"/>
      <c r="D52" s="246"/>
      <c r="E52" s="246"/>
      <c r="F52" s="246"/>
      <c r="G52" s="1231"/>
      <c r="H52" s="1232"/>
      <c r="I52" s="1236"/>
      <c r="J52" s="1236"/>
      <c r="K52" s="1238"/>
      <c r="L52" s="1238"/>
      <c r="M52" s="1238"/>
      <c r="N52" s="1238"/>
      <c r="O52" s="1238"/>
    </row>
    <row r="53" spans="1:17" x14ac:dyDescent="0.15">
      <c r="A53" s="357"/>
      <c r="B53" s="250"/>
      <c r="C53" s="246"/>
      <c r="D53" s="246"/>
      <c r="E53" s="246"/>
      <c r="F53" s="246"/>
      <c r="G53" s="1231"/>
      <c r="H53" s="1232"/>
      <c r="I53" s="1239" t="s">
        <v>554</v>
      </c>
      <c r="J53" s="1239"/>
      <c r="K53" s="1246"/>
      <c r="L53" s="1246"/>
      <c r="M53" s="1246"/>
      <c r="N53" s="1248">
        <v>42.3</v>
      </c>
      <c r="O53" s="1246"/>
    </row>
    <row r="54" spans="1:17" x14ac:dyDescent="0.15">
      <c r="A54" s="357"/>
      <c r="B54" s="250"/>
      <c r="C54" s="246"/>
      <c r="D54" s="246"/>
      <c r="E54" s="246"/>
      <c r="F54" s="246"/>
      <c r="G54" s="1233"/>
      <c r="H54" s="1234"/>
      <c r="I54" s="1239"/>
      <c r="J54" s="1239"/>
      <c r="K54" s="1247"/>
      <c r="L54" s="1247"/>
      <c r="M54" s="1247"/>
      <c r="N54" s="1247"/>
      <c r="O54" s="1247"/>
    </row>
    <row r="55" spans="1:17" x14ac:dyDescent="0.15">
      <c r="A55" s="357"/>
      <c r="B55" s="250"/>
      <c r="C55" s="246"/>
      <c r="D55" s="246"/>
      <c r="E55" s="246"/>
      <c r="F55" s="246"/>
      <c r="G55" s="1240" t="s">
        <v>549</v>
      </c>
      <c r="H55" s="1241"/>
      <c r="I55" s="1239" t="s">
        <v>548</v>
      </c>
      <c r="J55" s="1239"/>
      <c r="K55" s="1237"/>
      <c r="L55" s="1237"/>
      <c r="M55" s="1237"/>
      <c r="N55" s="1238">
        <v>0</v>
      </c>
      <c r="O55" s="1237"/>
    </row>
    <row r="56" spans="1:17" x14ac:dyDescent="0.15">
      <c r="A56" s="357"/>
      <c r="B56" s="250"/>
      <c r="C56" s="246"/>
      <c r="D56" s="246"/>
      <c r="E56" s="246"/>
      <c r="F56" s="246"/>
      <c r="G56" s="1242"/>
      <c r="H56" s="1243"/>
      <c r="I56" s="1239"/>
      <c r="J56" s="1239"/>
      <c r="K56" s="1238"/>
      <c r="L56" s="1238"/>
      <c r="M56" s="1238"/>
      <c r="N56" s="1238"/>
      <c r="O56" s="1238"/>
    </row>
    <row r="57" spans="1:17" s="357" customFormat="1" x14ac:dyDescent="0.15">
      <c r="B57" s="358"/>
      <c r="C57" s="354"/>
      <c r="D57" s="354"/>
      <c r="E57" s="354"/>
      <c r="F57" s="354"/>
      <c r="G57" s="1242"/>
      <c r="H57" s="1243"/>
      <c r="I57" s="1249" t="s">
        <v>554</v>
      </c>
      <c r="J57" s="1249"/>
      <c r="K57" s="1246"/>
      <c r="L57" s="1246"/>
      <c r="M57" s="1246"/>
      <c r="N57" s="1248">
        <v>54.2</v>
      </c>
      <c r="O57" s="1246"/>
      <c r="P57" s="359"/>
      <c r="Q57" s="358"/>
    </row>
    <row r="58" spans="1:17" s="357" customFormat="1" x14ac:dyDescent="0.15">
      <c r="A58" s="245"/>
      <c r="B58" s="358"/>
      <c r="C58" s="354"/>
      <c r="D58" s="354"/>
      <c r="E58" s="354"/>
      <c r="F58" s="354"/>
      <c r="G58" s="1244"/>
      <c r="H58" s="1245"/>
      <c r="I58" s="1249"/>
      <c r="J58" s="1249"/>
      <c r="K58" s="1247"/>
      <c r="L58" s="1247"/>
      <c r="M58" s="1247"/>
      <c r="N58" s="1247"/>
      <c r="O58" s="1247"/>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550</v>
      </c>
      <c r="C63" s="246"/>
      <c r="D63" s="246"/>
      <c r="E63" s="246"/>
      <c r="F63" s="246"/>
      <c r="G63" s="246"/>
      <c r="H63" s="246"/>
      <c r="I63" s="246"/>
      <c r="J63" s="246"/>
      <c r="K63" s="246"/>
      <c r="L63" s="246"/>
      <c r="M63" s="246"/>
      <c r="N63" s="246"/>
      <c r="O63" s="246"/>
    </row>
    <row r="64" spans="1:17" x14ac:dyDescent="0.15">
      <c r="B64" s="250"/>
      <c r="C64" s="246"/>
      <c r="D64" s="246"/>
      <c r="E64" s="246"/>
      <c r="F64" s="246"/>
      <c r="G64" s="353" t="s">
        <v>545</v>
      </c>
      <c r="I64" s="354"/>
      <c r="J64" s="354"/>
      <c r="K64" s="354"/>
      <c r="L64" s="246"/>
      <c r="M64" s="246"/>
      <c r="N64" s="246"/>
      <c r="O64" s="246"/>
    </row>
    <row r="65" spans="2:30" x14ac:dyDescent="0.15">
      <c r="B65" s="250"/>
      <c r="C65" s="246"/>
      <c r="D65" s="246"/>
      <c r="E65" s="246"/>
      <c r="F65" s="246"/>
      <c r="G65" s="1217" t="s">
        <v>553</v>
      </c>
      <c r="H65" s="1218"/>
      <c r="I65" s="1218"/>
      <c r="J65" s="1218"/>
      <c r="K65" s="1218"/>
      <c r="L65" s="1218"/>
      <c r="M65" s="1218"/>
      <c r="N65" s="1218"/>
      <c r="O65" s="1219"/>
    </row>
    <row r="66" spans="2:30" x14ac:dyDescent="0.15">
      <c r="B66" s="250"/>
      <c r="C66" s="246"/>
      <c r="D66" s="246"/>
      <c r="E66" s="246"/>
      <c r="F66" s="246"/>
      <c r="G66" s="1220"/>
      <c r="H66" s="1221"/>
      <c r="I66" s="1221"/>
      <c r="J66" s="1221"/>
      <c r="K66" s="1221"/>
      <c r="L66" s="1221"/>
      <c r="M66" s="1221"/>
      <c r="N66" s="1221"/>
      <c r="O66" s="1222"/>
    </row>
    <row r="67" spans="2:30" x14ac:dyDescent="0.15">
      <c r="B67" s="250"/>
      <c r="C67" s="246"/>
      <c r="D67" s="246"/>
      <c r="E67" s="246"/>
      <c r="F67" s="246"/>
      <c r="G67" s="1220"/>
      <c r="H67" s="1221"/>
      <c r="I67" s="1221"/>
      <c r="J67" s="1221"/>
      <c r="K67" s="1221"/>
      <c r="L67" s="1221"/>
      <c r="M67" s="1221"/>
      <c r="N67" s="1221"/>
      <c r="O67" s="1222"/>
    </row>
    <row r="68" spans="2:30" x14ac:dyDescent="0.15">
      <c r="B68" s="250"/>
      <c r="C68" s="246"/>
      <c r="D68" s="246"/>
      <c r="E68" s="246"/>
      <c r="F68" s="246"/>
      <c r="G68" s="1220"/>
      <c r="H68" s="1221"/>
      <c r="I68" s="1221"/>
      <c r="J68" s="1221"/>
      <c r="K68" s="1221"/>
      <c r="L68" s="1221"/>
      <c r="M68" s="1221"/>
      <c r="N68" s="1221"/>
      <c r="O68" s="1222"/>
    </row>
    <row r="69" spans="2:30" x14ac:dyDescent="0.15">
      <c r="B69" s="250"/>
      <c r="C69" s="246"/>
      <c r="D69" s="246"/>
      <c r="E69" s="246"/>
      <c r="F69" s="246"/>
      <c r="G69" s="1223"/>
      <c r="H69" s="1224"/>
      <c r="I69" s="1224"/>
      <c r="J69" s="1224"/>
      <c r="K69" s="1224"/>
      <c r="L69" s="1224"/>
      <c r="M69" s="1224"/>
      <c r="N69" s="1224"/>
      <c r="O69" s="1225"/>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551</v>
      </c>
      <c r="I71" s="370"/>
      <c r="J71" s="366"/>
      <c r="K71" s="366"/>
      <c r="L71" s="367"/>
      <c r="M71" s="366"/>
      <c r="N71" s="367"/>
      <c r="O71" s="368"/>
    </row>
    <row r="72" spans="2:30" x14ac:dyDescent="0.15">
      <c r="B72" s="250"/>
      <c r="C72" s="246"/>
      <c r="D72" s="246"/>
      <c r="E72" s="246"/>
      <c r="F72" s="246"/>
      <c r="G72" s="1226"/>
      <c r="H72" s="1227"/>
      <c r="I72" s="1227"/>
      <c r="J72" s="1228"/>
      <c r="K72" s="356" t="s">
        <v>517</v>
      </c>
      <c r="L72" s="356" t="s">
        <v>518</v>
      </c>
      <c r="M72" s="356" t="s">
        <v>519</v>
      </c>
      <c r="N72" s="356" t="s">
        <v>520</v>
      </c>
      <c r="O72" s="356" t="s">
        <v>521</v>
      </c>
    </row>
    <row r="73" spans="2:30" x14ac:dyDescent="0.15">
      <c r="B73" s="250"/>
      <c r="C73" s="246"/>
      <c r="D73" s="246"/>
      <c r="E73" s="246"/>
      <c r="F73" s="246"/>
      <c r="G73" s="1229" t="s">
        <v>547</v>
      </c>
      <c r="H73" s="1230"/>
      <c r="I73" s="1235" t="s">
        <v>548</v>
      </c>
      <c r="J73" s="1235"/>
      <c r="K73" s="1250"/>
      <c r="L73" s="1250"/>
      <c r="M73" s="1238"/>
      <c r="N73" s="1238"/>
      <c r="O73" s="1238"/>
      <c r="S73" s="245">
        <v>9.9</v>
      </c>
    </row>
    <row r="74" spans="2:30" x14ac:dyDescent="0.15">
      <c r="B74" s="250"/>
      <c r="C74" s="246"/>
      <c r="D74" s="246"/>
      <c r="E74" s="246"/>
      <c r="F74" s="246"/>
      <c r="G74" s="1231"/>
      <c r="H74" s="1232"/>
      <c r="I74" s="1236"/>
      <c r="J74" s="1236"/>
      <c r="K74" s="1250"/>
      <c r="L74" s="1250"/>
      <c r="M74" s="1238"/>
      <c r="N74" s="1238"/>
      <c r="O74" s="1238"/>
    </row>
    <row r="75" spans="2:30" x14ac:dyDescent="0.15">
      <c r="B75" s="250"/>
      <c r="C75" s="246"/>
      <c r="D75" s="246"/>
      <c r="E75" s="246"/>
      <c r="F75" s="246"/>
      <c r="G75" s="1231"/>
      <c r="H75" s="1232"/>
      <c r="I75" s="1239" t="s">
        <v>552</v>
      </c>
      <c r="J75" s="1239"/>
      <c r="K75" s="1248">
        <v>8.3000000000000007</v>
      </c>
      <c r="L75" s="1248">
        <v>7.6</v>
      </c>
      <c r="M75" s="1248">
        <v>6.9</v>
      </c>
      <c r="N75" s="1248">
        <v>6.6</v>
      </c>
      <c r="O75" s="1248">
        <v>6.8</v>
      </c>
      <c r="U75" s="245">
        <v>81.2</v>
      </c>
      <c r="W75" s="245">
        <v>87.2</v>
      </c>
      <c r="Y75" s="245">
        <v>99.8</v>
      </c>
      <c r="AA75" s="245">
        <v>109.5</v>
      </c>
      <c r="AC75" s="245">
        <v>115.2</v>
      </c>
    </row>
    <row r="76" spans="2:30" x14ac:dyDescent="0.15">
      <c r="B76" s="250"/>
      <c r="C76" s="246"/>
      <c r="D76" s="246"/>
      <c r="E76" s="246"/>
      <c r="F76" s="246"/>
      <c r="G76" s="1233"/>
      <c r="H76" s="1234"/>
      <c r="I76" s="1239"/>
      <c r="J76" s="1239"/>
      <c r="K76" s="1247"/>
      <c r="L76" s="1247"/>
      <c r="M76" s="1247"/>
      <c r="N76" s="1247"/>
      <c r="O76" s="1247"/>
    </row>
    <row r="77" spans="2:30" x14ac:dyDescent="0.15">
      <c r="B77" s="250"/>
      <c r="C77" s="246"/>
      <c r="D77" s="246"/>
      <c r="E77" s="246"/>
      <c r="F77" s="246"/>
      <c r="G77" s="1240" t="s">
        <v>549</v>
      </c>
      <c r="H77" s="1241"/>
      <c r="I77" s="1239" t="s">
        <v>548</v>
      </c>
      <c r="J77" s="1239"/>
      <c r="K77" s="1250">
        <v>0</v>
      </c>
      <c r="L77" s="1250">
        <v>0</v>
      </c>
      <c r="M77" s="1238">
        <v>0</v>
      </c>
      <c r="N77" s="1238">
        <v>0</v>
      </c>
      <c r="O77" s="1238">
        <v>0</v>
      </c>
      <c r="R77" s="245">
        <v>12.3</v>
      </c>
      <c r="T77" s="245">
        <v>11.1</v>
      </c>
    </row>
    <row r="78" spans="2:30" x14ac:dyDescent="0.15">
      <c r="B78" s="250"/>
      <c r="C78" s="246"/>
      <c r="D78" s="246"/>
      <c r="E78" s="246"/>
      <c r="F78" s="246"/>
      <c r="G78" s="1242"/>
      <c r="H78" s="1243"/>
      <c r="I78" s="1239"/>
      <c r="J78" s="1239"/>
      <c r="K78" s="1250"/>
      <c r="L78" s="1250"/>
      <c r="M78" s="1238"/>
      <c r="N78" s="1238"/>
      <c r="O78" s="1238"/>
    </row>
    <row r="79" spans="2:30" x14ac:dyDescent="0.15">
      <c r="B79" s="250"/>
      <c r="C79" s="246"/>
      <c r="D79" s="246"/>
      <c r="E79" s="246"/>
      <c r="F79" s="246"/>
      <c r="G79" s="1242"/>
      <c r="H79" s="1243"/>
      <c r="I79" s="1251" t="s">
        <v>552</v>
      </c>
      <c r="J79" s="1249"/>
      <c r="K79" s="1252">
        <v>10.1</v>
      </c>
      <c r="L79" s="1252">
        <v>9.1999999999999993</v>
      </c>
      <c r="M79" s="1252">
        <v>8.1999999999999993</v>
      </c>
      <c r="N79" s="1252">
        <v>7.8</v>
      </c>
      <c r="O79" s="1252">
        <v>7.4</v>
      </c>
      <c r="V79" s="245">
        <v>53.5</v>
      </c>
      <c r="X79" s="245">
        <v>48.2</v>
      </c>
      <c r="Z79" s="245">
        <v>34.200000000000003</v>
      </c>
      <c r="AB79" s="245">
        <v>30.3</v>
      </c>
      <c r="AD79" s="245">
        <v>28.9</v>
      </c>
    </row>
    <row r="80" spans="2:30" x14ac:dyDescent="0.15">
      <c r="B80" s="250"/>
      <c r="C80" s="246"/>
      <c r="D80" s="246"/>
      <c r="E80" s="246"/>
      <c r="F80" s="246"/>
      <c r="G80" s="1244"/>
      <c r="H80" s="1245"/>
      <c r="I80" s="1249"/>
      <c r="J80" s="1249"/>
      <c r="K80" s="1252"/>
      <c r="L80" s="1252"/>
      <c r="M80" s="1252"/>
      <c r="N80" s="1252"/>
      <c r="O80" s="1252"/>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7" zoomScaleNormal="87"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6" zoomScaleNormal="86" zoomScaleSheetLayoutView="55" workbookViewId="0">
      <selection activeCell="R72" sqref="R7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271414</v>
      </c>
      <c r="E3" s="118"/>
      <c r="F3" s="119">
        <v>228305</v>
      </c>
      <c r="G3" s="120"/>
      <c r="H3" s="121"/>
    </row>
    <row r="4" spans="1:8" x14ac:dyDescent="0.15">
      <c r="A4" s="122"/>
      <c r="B4" s="123"/>
      <c r="C4" s="124"/>
      <c r="D4" s="125">
        <v>202311</v>
      </c>
      <c r="E4" s="126"/>
      <c r="F4" s="127">
        <v>86611</v>
      </c>
      <c r="G4" s="128"/>
      <c r="H4" s="129"/>
    </row>
    <row r="5" spans="1:8" x14ac:dyDescent="0.15">
      <c r="A5" s="110" t="s">
        <v>511</v>
      </c>
      <c r="B5" s="115"/>
      <c r="C5" s="116"/>
      <c r="D5" s="117">
        <v>250094</v>
      </c>
      <c r="E5" s="118"/>
      <c r="F5" s="119">
        <v>316331</v>
      </c>
      <c r="G5" s="120"/>
      <c r="H5" s="121"/>
    </row>
    <row r="6" spans="1:8" x14ac:dyDescent="0.15">
      <c r="A6" s="122"/>
      <c r="B6" s="123"/>
      <c r="C6" s="124"/>
      <c r="D6" s="125">
        <v>168354</v>
      </c>
      <c r="E6" s="126"/>
      <c r="F6" s="127">
        <v>106387</v>
      </c>
      <c r="G6" s="128"/>
      <c r="H6" s="129"/>
    </row>
    <row r="7" spans="1:8" x14ac:dyDescent="0.15">
      <c r="A7" s="110" t="s">
        <v>512</v>
      </c>
      <c r="B7" s="115"/>
      <c r="C7" s="116"/>
      <c r="D7" s="117">
        <v>393780</v>
      </c>
      <c r="E7" s="118"/>
      <c r="F7" s="119">
        <v>333013</v>
      </c>
      <c r="G7" s="120"/>
      <c r="H7" s="121"/>
    </row>
    <row r="8" spans="1:8" x14ac:dyDescent="0.15">
      <c r="A8" s="122"/>
      <c r="B8" s="123"/>
      <c r="C8" s="124"/>
      <c r="D8" s="125">
        <v>208732</v>
      </c>
      <c r="E8" s="126"/>
      <c r="F8" s="127">
        <v>126732</v>
      </c>
      <c r="G8" s="128"/>
      <c r="H8" s="129"/>
    </row>
    <row r="9" spans="1:8" x14ac:dyDescent="0.15">
      <c r="A9" s="110" t="s">
        <v>513</v>
      </c>
      <c r="B9" s="115"/>
      <c r="C9" s="116"/>
      <c r="D9" s="117">
        <v>519026</v>
      </c>
      <c r="E9" s="118"/>
      <c r="F9" s="119">
        <v>280458</v>
      </c>
      <c r="G9" s="120"/>
      <c r="H9" s="121"/>
    </row>
    <row r="10" spans="1:8" x14ac:dyDescent="0.15">
      <c r="A10" s="122"/>
      <c r="B10" s="123"/>
      <c r="C10" s="124"/>
      <c r="D10" s="125">
        <v>196046</v>
      </c>
      <c r="E10" s="126"/>
      <c r="F10" s="127">
        <v>127286</v>
      </c>
      <c r="G10" s="128"/>
      <c r="H10" s="129"/>
    </row>
    <row r="11" spans="1:8" x14ac:dyDescent="0.15">
      <c r="A11" s="110" t="s">
        <v>514</v>
      </c>
      <c r="B11" s="115"/>
      <c r="C11" s="116"/>
      <c r="D11" s="117">
        <v>252223</v>
      </c>
      <c r="E11" s="118"/>
      <c r="F11" s="119">
        <v>291945</v>
      </c>
      <c r="G11" s="120"/>
      <c r="H11" s="121"/>
    </row>
    <row r="12" spans="1:8" x14ac:dyDescent="0.15">
      <c r="A12" s="122"/>
      <c r="B12" s="123"/>
      <c r="C12" s="130"/>
      <c r="D12" s="125">
        <v>132434</v>
      </c>
      <c r="E12" s="126"/>
      <c r="F12" s="127">
        <v>127651</v>
      </c>
      <c r="G12" s="128"/>
      <c r="H12" s="129"/>
    </row>
    <row r="13" spans="1:8" x14ac:dyDescent="0.15">
      <c r="A13" s="110"/>
      <c r="B13" s="115"/>
      <c r="C13" s="131"/>
      <c r="D13" s="132">
        <v>337307</v>
      </c>
      <c r="E13" s="133"/>
      <c r="F13" s="134">
        <v>290010</v>
      </c>
      <c r="G13" s="135"/>
      <c r="H13" s="121"/>
    </row>
    <row r="14" spans="1:8" x14ac:dyDescent="0.15">
      <c r="A14" s="122"/>
      <c r="B14" s="123"/>
      <c r="C14" s="124"/>
      <c r="D14" s="125">
        <v>181575</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2.36</v>
      </c>
      <c r="C19" s="136">
        <f>ROUND(VALUE(SUBSTITUTE(実質収支比率等に係る経年分析!G$48,"▲","-")),2)</f>
        <v>2.41</v>
      </c>
      <c r="D19" s="136">
        <f>ROUND(VALUE(SUBSTITUTE(実質収支比率等に係る経年分析!H$48,"▲","-")),2)</f>
        <v>3.03</v>
      </c>
      <c r="E19" s="136">
        <f>ROUND(VALUE(SUBSTITUTE(実質収支比率等に係る経年分析!I$48,"▲","-")),2)</f>
        <v>2.61</v>
      </c>
      <c r="F19" s="136">
        <f>ROUND(VALUE(SUBSTITUTE(実質収支比率等に係る経年分析!J$48,"▲","-")),2)</f>
        <v>2.0099999999999998</v>
      </c>
    </row>
    <row r="20" spans="1:11" x14ac:dyDescent="0.15">
      <c r="A20" s="136" t="s">
        <v>43</v>
      </c>
      <c r="B20" s="136">
        <f>ROUND(VALUE(SUBSTITUTE(実質収支比率等に係る経年分析!F$47,"▲","-")),2)</f>
        <v>26.97</v>
      </c>
      <c r="C20" s="136">
        <f>ROUND(VALUE(SUBSTITUTE(実質収支比率等に係る経年分析!G$47,"▲","-")),2)</f>
        <v>29.04</v>
      </c>
      <c r="D20" s="136">
        <f>ROUND(VALUE(SUBSTITUTE(実質収支比率等に係る経年分析!H$47,"▲","-")),2)</f>
        <v>32.43</v>
      </c>
      <c r="E20" s="136">
        <f>ROUND(VALUE(SUBSTITUTE(実質収支比率等に係る経年分析!I$47,"▲","-")),2)</f>
        <v>28.56</v>
      </c>
      <c r="F20" s="136">
        <f>ROUND(VALUE(SUBSTITUTE(実質収支比率等に係る経年分析!J$47,"▲","-")),2)</f>
        <v>27.43</v>
      </c>
    </row>
    <row r="21" spans="1:11" x14ac:dyDescent="0.15">
      <c r="A21" s="136" t="s">
        <v>44</v>
      </c>
      <c r="B21" s="136">
        <f>IF(ISNUMBER(VALUE(SUBSTITUTE(実質収支比率等に係る経年分析!F$49,"▲","-"))),ROUND(VALUE(SUBSTITUTE(実質収支比率等に係る経年分析!F$49,"▲","-")),2),NA())</f>
        <v>-0.06</v>
      </c>
      <c r="C21" s="136">
        <f>IF(ISNUMBER(VALUE(SUBSTITUTE(実質収支比率等に係る経年分析!G$49,"▲","-"))),ROUND(VALUE(SUBSTITUTE(実質収支比率等に係る経年分析!G$49,"▲","-")),2),NA())</f>
        <v>0.03</v>
      </c>
      <c r="D21" s="136">
        <f>IF(ISNUMBER(VALUE(SUBSTITUTE(実質収支比率等に係る経年分析!H$49,"▲","-"))),ROUND(VALUE(SUBSTITUTE(実質収支比率等に係る経年分析!H$49,"▲","-")),2),NA())</f>
        <v>0.3</v>
      </c>
      <c r="E21" s="136">
        <f>IF(ISNUMBER(VALUE(SUBSTITUTE(実質収支比率等に係る経年分析!I$49,"▲","-"))),ROUND(VALUE(SUBSTITUTE(実質収支比率等に係る経年分析!I$49,"▲","-")),2),NA())</f>
        <v>-4.5199999999999996</v>
      </c>
      <c r="F21" s="136">
        <f>IF(ISNUMBER(VALUE(SUBSTITUTE(実質収支比率等に係る経年分析!J$49,"▲","-"))),ROUND(VALUE(SUBSTITUTE(実質収支比率等に係る経年分析!J$49,"▲","-")),2),NA())</f>
        <v>-4.96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x14ac:dyDescent="0.15">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0.16</v>
      </c>
    </row>
    <row r="33" spans="1:16" x14ac:dyDescent="0.15">
      <c r="A33" s="137" t="str">
        <f>IF(連結実質赤字比率に係る赤字・黒字の構成分析!C$37="",NA(),連結実質赤字比率に係る赤字・黒字の構成分析!C$37)</f>
        <v>介護保険事業勘定特別会計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0.34</v>
      </c>
    </row>
    <row r="34" spans="1:16" x14ac:dyDescent="0.15">
      <c r="A34" s="137" t="str">
        <f>IF(連結実質赤字比率に係る赤字・黒字の構成分析!C$36="",NA(),連結実質赤字比率に係る赤字・黒字の構成分析!C$36)</f>
        <v>国民健康保険事業勘定特別会計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0.57999999999999996</v>
      </c>
    </row>
    <row r="35" spans="1:16" x14ac:dyDescent="0.15">
      <c r="A35" s="137" t="str">
        <f>IF(連結実質赤字比率に係る赤字・黒字の構成分析!C$35="",NA(),連結実質赤字比率に係る赤字・黒字の構成分析!C$35)</f>
        <v>国民健康保険直営診療施設勘定特別会計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0.38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1.93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0.74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0.63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2.35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2.41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3.02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484</v>
      </c>
      <c r="E42" s="138"/>
      <c r="F42" s="138"/>
      <c r="G42" s="138">
        <f>'実質公債費比率（分子）の構造'!L$52</f>
        <v>502</v>
      </c>
      <c r="H42" s="138"/>
      <c r="I42" s="138"/>
      <c r="J42" s="138">
        <f>'実質公債費比率（分子）の構造'!M$52</f>
        <v>540</v>
      </c>
      <c r="K42" s="138"/>
      <c r="L42" s="138"/>
      <c r="M42" s="138">
        <f>'実質公債費比率（分子）の構造'!N$52</f>
        <v>556</v>
      </c>
      <c r="N42" s="138"/>
      <c r="O42" s="138"/>
      <c r="P42" s="138">
        <f>'実質公債費比率（分子）の構造'!O$52</f>
        <v>531</v>
      </c>
    </row>
    <row r="43" spans="1:16" x14ac:dyDescent="0.15">
      <c r="A43" s="138" t="s">
        <v>52</v>
      </c>
      <c r="B43" s="138" t="str">
        <f>'実質公債費比率（分子）の構造'!K$51</f>
        <v>-</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32</v>
      </c>
      <c r="C45" s="138"/>
      <c r="D45" s="138"/>
      <c r="E45" s="138">
        <f>'実質公債費比率（分子）の構造'!L$49</f>
        <v>32</v>
      </c>
      <c r="F45" s="138"/>
      <c r="G45" s="138"/>
      <c r="H45" s="138">
        <f>'実質公債費比率（分子）の構造'!M$49</f>
        <v>32</v>
      </c>
      <c r="I45" s="138"/>
      <c r="J45" s="138"/>
      <c r="K45" s="138">
        <f>'実質公債費比率（分子）の構造'!N$49</f>
        <v>32</v>
      </c>
      <c r="L45" s="138"/>
      <c r="M45" s="138"/>
      <c r="N45" s="138">
        <f>'実質公債費比率（分子）の構造'!O$49</f>
        <v>32</v>
      </c>
      <c r="O45" s="138"/>
      <c r="P45" s="138"/>
    </row>
    <row r="46" spans="1:16" x14ac:dyDescent="0.15">
      <c r="A46" s="138" t="s">
        <v>55</v>
      </c>
      <c r="B46" s="138">
        <f>'実質公債費比率（分子）の構造'!K$48</f>
        <v>146</v>
      </c>
      <c r="C46" s="138"/>
      <c r="D46" s="138"/>
      <c r="E46" s="138">
        <f>'実質公債費比率（分子）の構造'!L$48</f>
        <v>141</v>
      </c>
      <c r="F46" s="138"/>
      <c r="G46" s="138"/>
      <c r="H46" s="138">
        <f>'実質公債費比率（分子）の構造'!M$48</f>
        <v>141</v>
      </c>
      <c r="I46" s="138"/>
      <c r="J46" s="138"/>
      <c r="K46" s="138">
        <f>'実質公債費比率（分子）の構造'!N$48</f>
        <v>121</v>
      </c>
      <c r="L46" s="138"/>
      <c r="M46" s="138"/>
      <c r="N46" s="138">
        <f>'実質公債費比率（分子）の構造'!O$48</f>
        <v>116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489</v>
      </c>
      <c r="C49" s="138"/>
      <c r="D49" s="138"/>
      <c r="E49" s="138">
        <f>'実質公債費比率（分子）の構造'!L$45</f>
        <v>483</v>
      </c>
      <c r="F49" s="138"/>
      <c r="G49" s="138"/>
      <c r="H49" s="138">
        <f>'実質公債費比率（分子）の構造'!M$45</f>
        <v>524</v>
      </c>
      <c r="I49" s="138"/>
      <c r="J49" s="138"/>
      <c r="K49" s="138">
        <f>'実質公債費比率（分子）の構造'!N$45</f>
        <v>546</v>
      </c>
      <c r="L49" s="138"/>
      <c r="M49" s="138"/>
      <c r="N49" s="138">
        <f>'実質公債費比率（分子）の構造'!O$45</f>
        <v>541</v>
      </c>
      <c r="O49" s="138"/>
      <c r="P49" s="138"/>
    </row>
    <row r="50" spans="1:16" x14ac:dyDescent="0.15">
      <c r="A50" s="138" t="s">
        <v>59</v>
      </c>
      <c r="B50" s="138" t="e">
        <f>NA()</f>
        <v>#N/A</v>
      </c>
      <c r="C50" s="138">
        <f>IF(ISNUMBER('実質公債費比率（分子）の構造'!K$53),'実質公債費比率（分子）の構造'!K$53,NA())</f>
        <v>183</v>
      </c>
      <c r="D50" s="138" t="e">
        <f>NA()</f>
        <v>#N/A</v>
      </c>
      <c r="E50" s="138" t="e">
        <f>NA()</f>
        <v>#N/A</v>
      </c>
      <c r="F50" s="138">
        <f>IF(ISNUMBER('実質公債費比率（分子）の構造'!L$53),'実質公債費比率（分子）の構造'!L$53,NA())</f>
        <v>154</v>
      </c>
      <c r="G50" s="138" t="e">
        <f>NA()</f>
        <v>#N/A</v>
      </c>
      <c r="H50" s="138" t="e">
        <f>NA()</f>
        <v>#N/A</v>
      </c>
      <c r="I50" s="138">
        <f>IF(ISNUMBER('実質公債費比率（分子）の構造'!M$53),'実質公債費比率（分子）の構造'!M$53,NA())</f>
        <v>157</v>
      </c>
      <c r="J50" s="138" t="e">
        <f>NA()</f>
        <v>#N/A</v>
      </c>
      <c r="K50" s="138" t="e">
        <f>NA()</f>
        <v>#N/A</v>
      </c>
      <c r="L50" s="138">
        <f>IF(ISNUMBER('実質公債費比率（分子）の構造'!N$53),'実質公債費比率（分子）の構造'!N$53,NA())</f>
        <v>143</v>
      </c>
      <c r="M50" s="138" t="e">
        <f>NA()</f>
        <v>#N/A</v>
      </c>
      <c r="N50" s="138" t="e">
        <f>NA()</f>
        <v>#N/A</v>
      </c>
      <c r="O50" s="138">
        <f>IF(ISNUMBER('実質公債費比率（分子）の構造'!O$53),'実質公債費比率（分子）の構造'!O$53,NA())</f>
        <v>158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4357</v>
      </c>
      <c r="E56" s="137"/>
      <c r="F56" s="137"/>
      <c r="G56" s="137">
        <f>'将来負担比率（分子）の構造'!J$52</f>
        <v>4330</v>
      </c>
      <c r="H56" s="137"/>
      <c r="I56" s="137"/>
      <c r="J56" s="137">
        <f>'将来負担比率（分子）の構造'!K$52</f>
        <v>4278</v>
      </c>
      <c r="K56" s="137"/>
      <c r="L56" s="137"/>
      <c r="M56" s="137">
        <f>'将来負担比率（分子）の構造'!L$52</f>
        <v>4189</v>
      </c>
      <c r="N56" s="137"/>
      <c r="O56" s="137"/>
      <c r="P56" s="137">
        <f>'将来負担比率（分子）の構造'!M$52</f>
        <v>4102</v>
      </c>
    </row>
    <row r="57" spans="1:16" x14ac:dyDescent="0.15">
      <c r="A57" s="137" t="s">
        <v>36</v>
      </c>
      <c r="B57" s="137"/>
      <c r="C57" s="137"/>
      <c r="D57" s="137">
        <f>'将来負担比率（分子）の構造'!I$51</f>
        <v>1</v>
      </c>
      <c r="E57" s="137"/>
      <c r="F57" s="137"/>
      <c r="G57" s="137">
        <f>'将来負担比率（分子）の構造'!J$51</f>
        <v>1</v>
      </c>
      <c r="H57" s="137"/>
      <c r="I57" s="137"/>
      <c r="J57" s="137">
        <f>'将来負担比率（分子）の構造'!K$51</f>
        <v>6</v>
      </c>
      <c r="K57" s="137"/>
      <c r="L57" s="137"/>
      <c r="M57" s="137">
        <f>'将来負担比率（分子）の構造'!L$51</f>
        <v>1</v>
      </c>
      <c r="N57" s="137"/>
      <c r="O57" s="137"/>
      <c r="P57" s="137">
        <f>'将来負担比率（分子）の構造'!M$51</f>
        <v>1</v>
      </c>
    </row>
    <row r="58" spans="1:16" x14ac:dyDescent="0.15">
      <c r="A58" s="137" t="s">
        <v>35</v>
      </c>
      <c r="B58" s="137"/>
      <c r="C58" s="137"/>
      <c r="D58" s="137">
        <f>'将来負担比率（分子）の構造'!I$50</f>
        <v>5241</v>
      </c>
      <c r="E58" s="137"/>
      <c r="F58" s="137"/>
      <c r="G58" s="137">
        <f>'将来負担比率（分子）の構造'!J$50</f>
        <v>5441</v>
      </c>
      <c r="H58" s="137"/>
      <c r="I58" s="137"/>
      <c r="J58" s="137">
        <f>'将来負担比率（分子）の構造'!K$50</f>
        <v>5170</v>
      </c>
      <c r="K58" s="137"/>
      <c r="L58" s="137"/>
      <c r="M58" s="137">
        <f>'将来負担比率（分子）の構造'!L$50</f>
        <v>5481</v>
      </c>
      <c r="N58" s="137"/>
      <c r="O58" s="137"/>
      <c r="P58" s="137">
        <f>'将来負担比率（分子）の構造'!M$50</f>
        <v>5482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824</v>
      </c>
      <c r="C62" s="137"/>
      <c r="D62" s="137"/>
      <c r="E62" s="137">
        <f>'将来負担比率（分子）の構造'!J$45</f>
        <v>775</v>
      </c>
      <c r="F62" s="137"/>
      <c r="G62" s="137"/>
      <c r="H62" s="137">
        <f>'将来負担比率（分子）の構造'!K$45</f>
        <v>689</v>
      </c>
      <c r="I62" s="137"/>
      <c r="J62" s="137"/>
      <c r="K62" s="137">
        <f>'将来負担比率（分子）の構造'!L$45</f>
        <v>641</v>
      </c>
      <c r="L62" s="137"/>
      <c r="M62" s="137"/>
      <c r="N62" s="137">
        <f>'将来負担比率（分子）の構造'!M$45</f>
        <v>674</v>
      </c>
      <c r="O62" s="137"/>
      <c r="P62" s="137"/>
    </row>
    <row r="63" spans="1:16" x14ac:dyDescent="0.15">
      <c r="A63" s="137" t="s">
        <v>28</v>
      </c>
      <c r="B63" s="137">
        <f>'将来負担比率（分子）の構造'!I$44</f>
        <v>136</v>
      </c>
      <c r="C63" s="137"/>
      <c r="D63" s="137"/>
      <c r="E63" s="137">
        <f>'将来負担比率（分子）の構造'!J$44</f>
        <v>105</v>
      </c>
      <c r="F63" s="137"/>
      <c r="G63" s="137"/>
      <c r="H63" s="137">
        <f>'将来負担比率（分子）の構造'!K$44</f>
        <v>75</v>
      </c>
      <c r="I63" s="137"/>
      <c r="J63" s="137"/>
      <c r="K63" s="137">
        <f>'将来負担比率（分子）の構造'!L$44</f>
        <v>43</v>
      </c>
      <c r="L63" s="137"/>
      <c r="M63" s="137"/>
      <c r="N63" s="137">
        <f>'将来負担比率（分子）の構造'!M$44</f>
        <v>11</v>
      </c>
      <c r="O63" s="137"/>
      <c r="P63" s="137"/>
    </row>
    <row r="64" spans="1:16" x14ac:dyDescent="0.15">
      <c r="A64" s="137" t="s">
        <v>27</v>
      </c>
      <c r="B64" s="137">
        <f>'将来負担比率（分子）の構造'!I$43</f>
        <v>1291</v>
      </c>
      <c r="C64" s="137"/>
      <c r="D64" s="137"/>
      <c r="E64" s="137">
        <f>'将来負担比率（分子）の構造'!J$43</f>
        <v>1215</v>
      </c>
      <c r="F64" s="137"/>
      <c r="G64" s="137"/>
      <c r="H64" s="137">
        <f>'将来負担比率（分子）の構造'!K$43</f>
        <v>1191</v>
      </c>
      <c r="I64" s="137"/>
      <c r="J64" s="137"/>
      <c r="K64" s="137">
        <f>'将来負担比率（分子）の構造'!L$43</f>
        <v>1169</v>
      </c>
      <c r="L64" s="137"/>
      <c r="M64" s="137"/>
      <c r="N64" s="137">
        <f>'将来負担比率（分子）の構造'!M$43</f>
        <v>1117</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4510</v>
      </c>
      <c r="C66" s="137"/>
      <c r="D66" s="137"/>
      <c r="E66" s="137">
        <f>'将来負担比率（分子）の構造'!J$41</f>
        <v>4479</v>
      </c>
      <c r="F66" s="137"/>
      <c r="G66" s="137"/>
      <c r="H66" s="137">
        <f>'将来負担比率（分子）の構造'!K$41</f>
        <v>4570</v>
      </c>
      <c r="I66" s="137"/>
      <c r="J66" s="137"/>
      <c r="K66" s="137">
        <f>'将来負担比率（分子）の構造'!L$41</f>
        <v>4592</v>
      </c>
      <c r="L66" s="137"/>
      <c r="M66" s="137"/>
      <c r="N66" s="137">
        <f>'将来負担比率（分子）の構造'!M$41</f>
        <v>4548</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C1" workbookViewId="0">
      <selection activeCell="M40" sqref="M40"/>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325256</v>
      </c>
      <c r="S5" s="615"/>
      <c r="T5" s="615"/>
      <c r="U5" s="615"/>
      <c r="V5" s="615"/>
      <c r="W5" s="615"/>
      <c r="X5" s="615"/>
      <c r="Y5" s="616"/>
      <c r="Z5" s="617">
        <v>6.6</v>
      </c>
      <c r="AA5" s="617"/>
      <c r="AB5" s="617"/>
      <c r="AC5" s="617"/>
      <c r="AD5" s="618">
        <v>325256</v>
      </c>
      <c r="AE5" s="618"/>
      <c r="AF5" s="618"/>
      <c r="AG5" s="618"/>
      <c r="AH5" s="618"/>
      <c r="AI5" s="618"/>
      <c r="AJ5" s="618"/>
      <c r="AK5" s="618"/>
      <c r="AL5" s="619">
        <v>12</v>
      </c>
      <c r="AM5" s="620"/>
      <c r="AN5" s="620"/>
      <c r="AO5" s="621"/>
      <c r="AP5" s="611" t="s">
        <v>210</v>
      </c>
      <c r="AQ5" s="612"/>
      <c r="AR5" s="612"/>
      <c r="AS5" s="612"/>
      <c r="AT5" s="612"/>
      <c r="AU5" s="612"/>
      <c r="AV5" s="612"/>
      <c r="AW5" s="612"/>
      <c r="AX5" s="612"/>
      <c r="AY5" s="612"/>
      <c r="AZ5" s="612"/>
      <c r="BA5" s="612"/>
      <c r="BB5" s="612"/>
      <c r="BC5" s="612"/>
      <c r="BD5" s="612"/>
      <c r="BE5" s="612"/>
      <c r="BF5" s="613"/>
      <c r="BG5" s="625">
        <v>325256</v>
      </c>
      <c r="BH5" s="626"/>
      <c r="BI5" s="626"/>
      <c r="BJ5" s="626"/>
      <c r="BK5" s="626"/>
      <c r="BL5" s="626"/>
      <c r="BM5" s="626"/>
      <c r="BN5" s="627"/>
      <c r="BO5" s="628">
        <v>100</v>
      </c>
      <c r="BP5" s="628"/>
      <c r="BQ5" s="628"/>
      <c r="BR5" s="628"/>
      <c r="BS5" s="629">
        <v>3148</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73770</v>
      </c>
      <c r="S6" s="626"/>
      <c r="T6" s="626"/>
      <c r="U6" s="626"/>
      <c r="V6" s="626"/>
      <c r="W6" s="626"/>
      <c r="X6" s="626"/>
      <c r="Y6" s="627"/>
      <c r="Z6" s="628">
        <v>1.5</v>
      </c>
      <c r="AA6" s="628"/>
      <c r="AB6" s="628"/>
      <c r="AC6" s="628"/>
      <c r="AD6" s="629">
        <v>73770</v>
      </c>
      <c r="AE6" s="629"/>
      <c r="AF6" s="629"/>
      <c r="AG6" s="629"/>
      <c r="AH6" s="629"/>
      <c r="AI6" s="629"/>
      <c r="AJ6" s="629"/>
      <c r="AK6" s="629"/>
      <c r="AL6" s="630">
        <v>2.7</v>
      </c>
      <c r="AM6" s="631"/>
      <c r="AN6" s="631"/>
      <c r="AO6" s="632"/>
      <c r="AP6" s="622" t="s">
        <v>215</v>
      </c>
      <c r="AQ6" s="623"/>
      <c r="AR6" s="623"/>
      <c r="AS6" s="623"/>
      <c r="AT6" s="623"/>
      <c r="AU6" s="623"/>
      <c r="AV6" s="623"/>
      <c r="AW6" s="623"/>
      <c r="AX6" s="623"/>
      <c r="AY6" s="623"/>
      <c r="AZ6" s="623"/>
      <c r="BA6" s="623"/>
      <c r="BB6" s="623"/>
      <c r="BC6" s="623"/>
      <c r="BD6" s="623"/>
      <c r="BE6" s="623"/>
      <c r="BF6" s="624"/>
      <c r="BG6" s="625">
        <v>325256</v>
      </c>
      <c r="BH6" s="626"/>
      <c r="BI6" s="626"/>
      <c r="BJ6" s="626"/>
      <c r="BK6" s="626"/>
      <c r="BL6" s="626"/>
      <c r="BM6" s="626"/>
      <c r="BN6" s="627"/>
      <c r="BO6" s="628">
        <v>100</v>
      </c>
      <c r="BP6" s="628"/>
      <c r="BQ6" s="628"/>
      <c r="BR6" s="628"/>
      <c r="BS6" s="629">
        <v>3148</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54546</v>
      </c>
      <c r="CS6" s="626"/>
      <c r="CT6" s="626"/>
      <c r="CU6" s="626"/>
      <c r="CV6" s="626"/>
      <c r="CW6" s="626"/>
      <c r="CX6" s="626"/>
      <c r="CY6" s="627"/>
      <c r="CZ6" s="628">
        <v>1.1000000000000001</v>
      </c>
      <c r="DA6" s="628"/>
      <c r="DB6" s="628"/>
      <c r="DC6" s="628"/>
      <c r="DD6" s="634" t="s">
        <v>217</v>
      </c>
      <c r="DE6" s="626"/>
      <c r="DF6" s="626"/>
      <c r="DG6" s="626"/>
      <c r="DH6" s="626"/>
      <c r="DI6" s="626"/>
      <c r="DJ6" s="626"/>
      <c r="DK6" s="626"/>
      <c r="DL6" s="626"/>
      <c r="DM6" s="626"/>
      <c r="DN6" s="626"/>
      <c r="DO6" s="626"/>
      <c r="DP6" s="627"/>
      <c r="DQ6" s="634">
        <v>54546</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280</v>
      </c>
      <c r="S7" s="626"/>
      <c r="T7" s="626"/>
      <c r="U7" s="626"/>
      <c r="V7" s="626"/>
      <c r="W7" s="626"/>
      <c r="X7" s="626"/>
      <c r="Y7" s="627"/>
      <c r="Z7" s="628">
        <v>0</v>
      </c>
      <c r="AA7" s="628"/>
      <c r="AB7" s="628"/>
      <c r="AC7" s="628"/>
      <c r="AD7" s="629">
        <v>280</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129967</v>
      </c>
      <c r="BH7" s="626"/>
      <c r="BI7" s="626"/>
      <c r="BJ7" s="626"/>
      <c r="BK7" s="626"/>
      <c r="BL7" s="626"/>
      <c r="BM7" s="626"/>
      <c r="BN7" s="627"/>
      <c r="BO7" s="628">
        <v>40</v>
      </c>
      <c r="BP7" s="628"/>
      <c r="BQ7" s="628"/>
      <c r="BR7" s="628"/>
      <c r="BS7" s="629">
        <v>3148</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1147939</v>
      </c>
      <c r="CS7" s="626"/>
      <c r="CT7" s="626"/>
      <c r="CU7" s="626"/>
      <c r="CV7" s="626"/>
      <c r="CW7" s="626"/>
      <c r="CX7" s="626"/>
      <c r="CY7" s="627"/>
      <c r="CZ7" s="628">
        <v>24</v>
      </c>
      <c r="DA7" s="628"/>
      <c r="DB7" s="628"/>
      <c r="DC7" s="628"/>
      <c r="DD7" s="634">
        <v>109904</v>
      </c>
      <c r="DE7" s="626"/>
      <c r="DF7" s="626"/>
      <c r="DG7" s="626"/>
      <c r="DH7" s="626"/>
      <c r="DI7" s="626"/>
      <c r="DJ7" s="626"/>
      <c r="DK7" s="626"/>
      <c r="DL7" s="626"/>
      <c r="DM7" s="626"/>
      <c r="DN7" s="626"/>
      <c r="DO7" s="626"/>
      <c r="DP7" s="627"/>
      <c r="DQ7" s="634">
        <v>835595</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523</v>
      </c>
      <c r="S8" s="626"/>
      <c r="T8" s="626"/>
      <c r="U8" s="626"/>
      <c r="V8" s="626"/>
      <c r="W8" s="626"/>
      <c r="X8" s="626"/>
      <c r="Y8" s="627"/>
      <c r="Z8" s="628">
        <v>0</v>
      </c>
      <c r="AA8" s="628"/>
      <c r="AB8" s="628"/>
      <c r="AC8" s="628"/>
      <c r="AD8" s="629">
        <v>523</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3965</v>
      </c>
      <c r="BH8" s="626"/>
      <c r="BI8" s="626"/>
      <c r="BJ8" s="626"/>
      <c r="BK8" s="626"/>
      <c r="BL8" s="626"/>
      <c r="BM8" s="626"/>
      <c r="BN8" s="627"/>
      <c r="BO8" s="628">
        <v>1.2</v>
      </c>
      <c r="BP8" s="628"/>
      <c r="BQ8" s="628"/>
      <c r="BR8" s="628"/>
      <c r="BS8" s="634" t="s">
        <v>111</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643843</v>
      </c>
      <c r="CS8" s="626"/>
      <c r="CT8" s="626"/>
      <c r="CU8" s="626"/>
      <c r="CV8" s="626"/>
      <c r="CW8" s="626"/>
      <c r="CX8" s="626"/>
      <c r="CY8" s="627"/>
      <c r="CZ8" s="628">
        <v>13.5</v>
      </c>
      <c r="DA8" s="628"/>
      <c r="DB8" s="628"/>
      <c r="DC8" s="628"/>
      <c r="DD8" s="634">
        <v>23614</v>
      </c>
      <c r="DE8" s="626"/>
      <c r="DF8" s="626"/>
      <c r="DG8" s="626"/>
      <c r="DH8" s="626"/>
      <c r="DI8" s="626"/>
      <c r="DJ8" s="626"/>
      <c r="DK8" s="626"/>
      <c r="DL8" s="626"/>
      <c r="DM8" s="626"/>
      <c r="DN8" s="626"/>
      <c r="DO8" s="626"/>
      <c r="DP8" s="627"/>
      <c r="DQ8" s="634">
        <v>322595</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318</v>
      </c>
      <c r="S9" s="626"/>
      <c r="T9" s="626"/>
      <c r="U9" s="626"/>
      <c r="V9" s="626"/>
      <c r="W9" s="626"/>
      <c r="X9" s="626"/>
      <c r="Y9" s="627"/>
      <c r="Z9" s="628">
        <v>0</v>
      </c>
      <c r="AA9" s="628"/>
      <c r="AB9" s="628"/>
      <c r="AC9" s="628"/>
      <c r="AD9" s="629">
        <v>318</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106879</v>
      </c>
      <c r="BH9" s="626"/>
      <c r="BI9" s="626"/>
      <c r="BJ9" s="626"/>
      <c r="BK9" s="626"/>
      <c r="BL9" s="626"/>
      <c r="BM9" s="626"/>
      <c r="BN9" s="627"/>
      <c r="BO9" s="628">
        <v>32.9</v>
      </c>
      <c r="BP9" s="628"/>
      <c r="BQ9" s="628"/>
      <c r="BR9" s="628"/>
      <c r="BS9" s="634" t="s">
        <v>111</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406407</v>
      </c>
      <c r="CS9" s="626"/>
      <c r="CT9" s="626"/>
      <c r="CU9" s="626"/>
      <c r="CV9" s="626"/>
      <c r="CW9" s="626"/>
      <c r="CX9" s="626"/>
      <c r="CY9" s="627"/>
      <c r="CZ9" s="628">
        <v>8.5</v>
      </c>
      <c r="DA9" s="628"/>
      <c r="DB9" s="628"/>
      <c r="DC9" s="628"/>
      <c r="DD9" s="634">
        <v>1606</v>
      </c>
      <c r="DE9" s="626"/>
      <c r="DF9" s="626"/>
      <c r="DG9" s="626"/>
      <c r="DH9" s="626"/>
      <c r="DI9" s="626"/>
      <c r="DJ9" s="626"/>
      <c r="DK9" s="626"/>
      <c r="DL9" s="626"/>
      <c r="DM9" s="626"/>
      <c r="DN9" s="626"/>
      <c r="DO9" s="626"/>
      <c r="DP9" s="627"/>
      <c r="DQ9" s="634">
        <v>381225</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47682</v>
      </c>
      <c r="S10" s="626"/>
      <c r="T10" s="626"/>
      <c r="U10" s="626"/>
      <c r="V10" s="626"/>
      <c r="W10" s="626"/>
      <c r="X10" s="626"/>
      <c r="Y10" s="627"/>
      <c r="Z10" s="628">
        <v>1</v>
      </c>
      <c r="AA10" s="628"/>
      <c r="AB10" s="628"/>
      <c r="AC10" s="628"/>
      <c r="AD10" s="629">
        <v>47682</v>
      </c>
      <c r="AE10" s="629"/>
      <c r="AF10" s="629"/>
      <c r="AG10" s="629"/>
      <c r="AH10" s="629"/>
      <c r="AI10" s="629"/>
      <c r="AJ10" s="629"/>
      <c r="AK10" s="629"/>
      <c r="AL10" s="630">
        <v>1.8</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7809</v>
      </c>
      <c r="BH10" s="626"/>
      <c r="BI10" s="626"/>
      <c r="BJ10" s="626"/>
      <c r="BK10" s="626"/>
      <c r="BL10" s="626"/>
      <c r="BM10" s="626"/>
      <c r="BN10" s="627"/>
      <c r="BO10" s="628">
        <v>2.4</v>
      </c>
      <c r="BP10" s="628"/>
      <c r="BQ10" s="628"/>
      <c r="BR10" s="628"/>
      <c r="BS10" s="634">
        <v>1301</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27214</v>
      </c>
      <c r="CS10" s="626"/>
      <c r="CT10" s="626"/>
      <c r="CU10" s="626"/>
      <c r="CV10" s="626"/>
      <c r="CW10" s="626"/>
      <c r="CX10" s="626"/>
      <c r="CY10" s="627"/>
      <c r="CZ10" s="628">
        <v>0.6</v>
      </c>
      <c r="DA10" s="628"/>
      <c r="DB10" s="628"/>
      <c r="DC10" s="628"/>
      <c r="DD10" s="634" t="s">
        <v>111</v>
      </c>
      <c r="DE10" s="626"/>
      <c r="DF10" s="626"/>
      <c r="DG10" s="626"/>
      <c r="DH10" s="626"/>
      <c r="DI10" s="626"/>
      <c r="DJ10" s="626"/>
      <c r="DK10" s="626"/>
      <c r="DL10" s="626"/>
      <c r="DM10" s="626"/>
      <c r="DN10" s="626"/>
      <c r="DO10" s="626"/>
      <c r="DP10" s="627"/>
      <c r="DQ10" s="634">
        <v>16910</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11314</v>
      </c>
      <c r="BH11" s="626"/>
      <c r="BI11" s="626"/>
      <c r="BJ11" s="626"/>
      <c r="BK11" s="626"/>
      <c r="BL11" s="626"/>
      <c r="BM11" s="626"/>
      <c r="BN11" s="627"/>
      <c r="BO11" s="628">
        <v>3.5</v>
      </c>
      <c r="BP11" s="628"/>
      <c r="BQ11" s="628"/>
      <c r="BR11" s="628"/>
      <c r="BS11" s="634">
        <v>1847</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588468</v>
      </c>
      <c r="CS11" s="626"/>
      <c r="CT11" s="626"/>
      <c r="CU11" s="626"/>
      <c r="CV11" s="626"/>
      <c r="CW11" s="626"/>
      <c r="CX11" s="626"/>
      <c r="CY11" s="627"/>
      <c r="CZ11" s="628">
        <v>12.3</v>
      </c>
      <c r="DA11" s="628"/>
      <c r="DB11" s="628"/>
      <c r="DC11" s="628"/>
      <c r="DD11" s="634">
        <v>185063</v>
      </c>
      <c r="DE11" s="626"/>
      <c r="DF11" s="626"/>
      <c r="DG11" s="626"/>
      <c r="DH11" s="626"/>
      <c r="DI11" s="626"/>
      <c r="DJ11" s="626"/>
      <c r="DK11" s="626"/>
      <c r="DL11" s="626"/>
      <c r="DM11" s="626"/>
      <c r="DN11" s="626"/>
      <c r="DO11" s="626"/>
      <c r="DP11" s="627"/>
      <c r="DQ11" s="634">
        <v>153722</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166699</v>
      </c>
      <c r="BH12" s="626"/>
      <c r="BI12" s="626"/>
      <c r="BJ12" s="626"/>
      <c r="BK12" s="626"/>
      <c r="BL12" s="626"/>
      <c r="BM12" s="626"/>
      <c r="BN12" s="627"/>
      <c r="BO12" s="628">
        <v>51.3</v>
      </c>
      <c r="BP12" s="628"/>
      <c r="BQ12" s="628"/>
      <c r="BR12" s="628"/>
      <c r="BS12" s="634" t="s">
        <v>111</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195164</v>
      </c>
      <c r="CS12" s="626"/>
      <c r="CT12" s="626"/>
      <c r="CU12" s="626"/>
      <c r="CV12" s="626"/>
      <c r="CW12" s="626"/>
      <c r="CX12" s="626"/>
      <c r="CY12" s="627"/>
      <c r="CZ12" s="628">
        <v>4.0999999999999996</v>
      </c>
      <c r="DA12" s="628"/>
      <c r="DB12" s="628"/>
      <c r="DC12" s="628"/>
      <c r="DD12" s="634" t="s">
        <v>111</v>
      </c>
      <c r="DE12" s="626"/>
      <c r="DF12" s="626"/>
      <c r="DG12" s="626"/>
      <c r="DH12" s="626"/>
      <c r="DI12" s="626"/>
      <c r="DJ12" s="626"/>
      <c r="DK12" s="626"/>
      <c r="DL12" s="626"/>
      <c r="DM12" s="626"/>
      <c r="DN12" s="626"/>
      <c r="DO12" s="626"/>
      <c r="DP12" s="627"/>
      <c r="DQ12" s="634">
        <v>95414</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12607</v>
      </c>
      <c r="S13" s="626"/>
      <c r="T13" s="626"/>
      <c r="U13" s="626"/>
      <c r="V13" s="626"/>
      <c r="W13" s="626"/>
      <c r="X13" s="626"/>
      <c r="Y13" s="627"/>
      <c r="Z13" s="628">
        <v>0.3</v>
      </c>
      <c r="AA13" s="628"/>
      <c r="AB13" s="628"/>
      <c r="AC13" s="628"/>
      <c r="AD13" s="629">
        <v>12607</v>
      </c>
      <c r="AE13" s="629"/>
      <c r="AF13" s="629"/>
      <c r="AG13" s="629"/>
      <c r="AH13" s="629"/>
      <c r="AI13" s="629"/>
      <c r="AJ13" s="629"/>
      <c r="AK13" s="629"/>
      <c r="AL13" s="630">
        <v>0.5</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159639</v>
      </c>
      <c r="BH13" s="626"/>
      <c r="BI13" s="626"/>
      <c r="BJ13" s="626"/>
      <c r="BK13" s="626"/>
      <c r="BL13" s="626"/>
      <c r="BM13" s="626"/>
      <c r="BN13" s="627"/>
      <c r="BO13" s="628">
        <v>49.1</v>
      </c>
      <c r="BP13" s="628"/>
      <c r="BQ13" s="628"/>
      <c r="BR13" s="628"/>
      <c r="BS13" s="634" t="s">
        <v>111</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571299</v>
      </c>
      <c r="CS13" s="626"/>
      <c r="CT13" s="626"/>
      <c r="CU13" s="626"/>
      <c r="CV13" s="626"/>
      <c r="CW13" s="626"/>
      <c r="CX13" s="626"/>
      <c r="CY13" s="627"/>
      <c r="CZ13" s="628">
        <v>11.9</v>
      </c>
      <c r="DA13" s="628"/>
      <c r="DB13" s="628"/>
      <c r="DC13" s="628"/>
      <c r="DD13" s="634">
        <v>252550</v>
      </c>
      <c r="DE13" s="626"/>
      <c r="DF13" s="626"/>
      <c r="DG13" s="626"/>
      <c r="DH13" s="626"/>
      <c r="DI13" s="626"/>
      <c r="DJ13" s="626"/>
      <c r="DK13" s="626"/>
      <c r="DL13" s="626"/>
      <c r="DM13" s="626"/>
      <c r="DN13" s="626"/>
      <c r="DO13" s="626"/>
      <c r="DP13" s="627"/>
      <c r="DQ13" s="634">
        <v>292150</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6390</v>
      </c>
      <c r="BH14" s="626"/>
      <c r="BI14" s="626"/>
      <c r="BJ14" s="626"/>
      <c r="BK14" s="626"/>
      <c r="BL14" s="626"/>
      <c r="BM14" s="626"/>
      <c r="BN14" s="627"/>
      <c r="BO14" s="628">
        <v>2</v>
      </c>
      <c r="BP14" s="628"/>
      <c r="BQ14" s="628"/>
      <c r="BR14" s="628"/>
      <c r="BS14" s="634" t="s">
        <v>111</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162956</v>
      </c>
      <c r="CS14" s="626"/>
      <c r="CT14" s="626"/>
      <c r="CU14" s="626"/>
      <c r="CV14" s="626"/>
      <c r="CW14" s="626"/>
      <c r="CX14" s="626"/>
      <c r="CY14" s="627"/>
      <c r="CZ14" s="628">
        <v>3.4</v>
      </c>
      <c r="DA14" s="628"/>
      <c r="DB14" s="628"/>
      <c r="DC14" s="628"/>
      <c r="DD14" s="634" t="s">
        <v>111</v>
      </c>
      <c r="DE14" s="626"/>
      <c r="DF14" s="626"/>
      <c r="DG14" s="626"/>
      <c r="DH14" s="626"/>
      <c r="DI14" s="626"/>
      <c r="DJ14" s="626"/>
      <c r="DK14" s="626"/>
      <c r="DL14" s="626"/>
      <c r="DM14" s="626"/>
      <c r="DN14" s="626"/>
      <c r="DO14" s="626"/>
      <c r="DP14" s="627"/>
      <c r="DQ14" s="634">
        <v>155943</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376</v>
      </c>
      <c r="S15" s="626"/>
      <c r="T15" s="626"/>
      <c r="U15" s="626"/>
      <c r="V15" s="626"/>
      <c r="W15" s="626"/>
      <c r="X15" s="626"/>
      <c r="Y15" s="627"/>
      <c r="Z15" s="628">
        <v>0</v>
      </c>
      <c r="AA15" s="628"/>
      <c r="AB15" s="628"/>
      <c r="AC15" s="628"/>
      <c r="AD15" s="629">
        <v>376</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22200</v>
      </c>
      <c r="BH15" s="626"/>
      <c r="BI15" s="626"/>
      <c r="BJ15" s="626"/>
      <c r="BK15" s="626"/>
      <c r="BL15" s="626"/>
      <c r="BM15" s="626"/>
      <c r="BN15" s="627"/>
      <c r="BO15" s="628">
        <v>6.8</v>
      </c>
      <c r="BP15" s="628"/>
      <c r="BQ15" s="628"/>
      <c r="BR15" s="628"/>
      <c r="BS15" s="634" t="s">
        <v>111</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337757</v>
      </c>
      <c r="CS15" s="626"/>
      <c r="CT15" s="626"/>
      <c r="CU15" s="626"/>
      <c r="CV15" s="626"/>
      <c r="CW15" s="626"/>
      <c r="CX15" s="626"/>
      <c r="CY15" s="627"/>
      <c r="CZ15" s="628">
        <v>7.1</v>
      </c>
      <c r="DA15" s="628"/>
      <c r="DB15" s="628"/>
      <c r="DC15" s="628"/>
      <c r="DD15" s="634">
        <v>57650</v>
      </c>
      <c r="DE15" s="626"/>
      <c r="DF15" s="626"/>
      <c r="DG15" s="626"/>
      <c r="DH15" s="626"/>
      <c r="DI15" s="626"/>
      <c r="DJ15" s="626"/>
      <c r="DK15" s="626"/>
      <c r="DL15" s="626"/>
      <c r="DM15" s="626"/>
      <c r="DN15" s="626"/>
      <c r="DO15" s="626"/>
      <c r="DP15" s="627"/>
      <c r="DQ15" s="634">
        <v>236872</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2443547</v>
      </c>
      <c r="S16" s="626"/>
      <c r="T16" s="626"/>
      <c r="U16" s="626"/>
      <c r="V16" s="626"/>
      <c r="W16" s="626"/>
      <c r="X16" s="626"/>
      <c r="Y16" s="627"/>
      <c r="Z16" s="628">
        <v>49.8</v>
      </c>
      <c r="AA16" s="628"/>
      <c r="AB16" s="628"/>
      <c r="AC16" s="628"/>
      <c r="AD16" s="629">
        <v>2175562</v>
      </c>
      <c r="AE16" s="629"/>
      <c r="AF16" s="629"/>
      <c r="AG16" s="629"/>
      <c r="AH16" s="629"/>
      <c r="AI16" s="629"/>
      <c r="AJ16" s="629"/>
      <c r="AK16" s="629"/>
      <c r="AL16" s="630">
        <v>80.2</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105546</v>
      </c>
      <c r="CS16" s="626"/>
      <c r="CT16" s="626"/>
      <c r="CU16" s="626"/>
      <c r="CV16" s="626"/>
      <c r="CW16" s="626"/>
      <c r="CX16" s="626"/>
      <c r="CY16" s="627"/>
      <c r="CZ16" s="628">
        <v>2.2000000000000002</v>
      </c>
      <c r="DA16" s="628"/>
      <c r="DB16" s="628"/>
      <c r="DC16" s="628"/>
      <c r="DD16" s="634" t="s">
        <v>111</v>
      </c>
      <c r="DE16" s="626"/>
      <c r="DF16" s="626"/>
      <c r="DG16" s="626"/>
      <c r="DH16" s="626"/>
      <c r="DI16" s="626"/>
      <c r="DJ16" s="626"/>
      <c r="DK16" s="626"/>
      <c r="DL16" s="626"/>
      <c r="DM16" s="626"/>
      <c r="DN16" s="626"/>
      <c r="DO16" s="626"/>
      <c r="DP16" s="627"/>
      <c r="DQ16" s="634">
        <v>82246</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2175562</v>
      </c>
      <c r="S17" s="626"/>
      <c r="T17" s="626"/>
      <c r="U17" s="626"/>
      <c r="V17" s="626"/>
      <c r="W17" s="626"/>
      <c r="X17" s="626"/>
      <c r="Y17" s="627"/>
      <c r="Z17" s="628">
        <v>44.3</v>
      </c>
      <c r="AA17" s="628"/>
      <c r="AB17" s="628"/>
      <c r="AC17" s="628"/>
      <c r="AD17" s="629">
        <v>2175562</v>
      </c>
      <c r="AE17" s="629"/>
      <c r="AF17" s="629"/>
      <c r="AG17" s="629"/>
      <c r="AH17" s="629"/>
      <c r="AI17" s="629"/>
      <c r="AJ17" s="629"/>
      <c r="AK17" s="629"/>
      <c r="AL17" s="630">
        <v>80.2</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541188</v>
      </c>
      <c r="CS17" s="626"/>
      <c r="CT17" s="626"/>
      <c r="CU17" s="626"/>
      <c r="CV17" s="626"/>
      <c r="CW17" s="626"/>
      <c r="CX17" s="626"/>
      <c r="CY17" s="627"/>
      <c r="CZ17" s="628">
        <v>11.3</v>
      </c>
      <c r="DA17" s="628"/>
      <c r="DB17" s="628"/>
      <c r="DC17" s="628"/>
      <c r="DD17" s="634" t="s">
        <v>111</v>
      </c>
      <c r="DE17" s="626"/>
      <c r="DF17" s="626"/>
      <c r="DG17" s="626"/>
      <c r="DH17" s="626"/>
      <c r="DI17" s="626"/>
      <c r="DJ17" s="626"/>
      <c r="DK17" s="626"/>
      <c r="DL17" s="626"/>
      <c r="DM17" s="626"/>
      <c r="DN17" s="626"/>
      <c r="DO17" s="626"/>
      <c r="DP17" s="627"/>
      <c r="DQ17" s="634">
        <v>540063</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267985</v>
      </c>
      <c r="S18" s="626"/>
      <c r="T18" s="626"/>
      <c r="U18" s="626"/>
      <c r="V18" s="626"/>
      <c r="W18" s="626"/>
      <c r="X18" s="626"/>
      <c r="Y18" s="627"/>
      <c r="Z18" s="628">
        <v>5.5</v>
      </c>
      <c r="AA18" s="628"/>
      <c r="AB18" s="628"/>
      <c r="AC18" s="628"/>
      <c r="AD18" s="629" t="s">
        <v>111</v>
      </c>
      <c r="AE18" s="629"/>
      <c r="AF18" s="629"/>
      <c r="AG18" s="629"/>
      <c r="AH18" s="629"/>
      <c r="AI18" s="629"/>
      <c r="AJ18" s="629"/>
      <c r="AK18" s="629"/>
      <c r="AL18" s="630" t="s">
        <v>111</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v>171</v>
      </c>
      <c r="CS18" s="626"/>
      <c r="CT18" s="626"/>
      <c r="CU18" s="626"/>
      <c r="CV18" s="626"/>
      <c r="CW18" s="626"/>
      <c r="CX18" s="626"/>
      <c r="CY18" s="627"/>
      <c r="CZ18" s="628">
        <v>0</v>
      </c>
      <c r="DA18" s="628"/>
      <c r="DB18" s="628"/>
      <c r="DC18" s="628"/>
      <c r="DD18" s="634">
        <v>171</v>
      </c>
      <c r="DE18" s="626"/>
      <c r="DF18" s="626"/>
      <c r="DG18" s="626"/>
      <c r="DH18" s="626"/>
      <c r="DI18" s="626"/>
      <c r="DJ18" s="626"/>
      <c r="DK18" s="626"/>
      <c r="DL18" s="626"/>
      <c r="DM18" s="626"/>
      <c r="DN18" s="626"/>
      <c r="DO18" s="626"/>
      <c r="DP18" s="627"/>
      <c r="DQ18" s="634">
        <v>171</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2904359</v>
      </c>
      <c r="S20" s="626"/>
      <c r="T20" s="626"/>
      <c r="U20" s="626"/>
      <c r="V20" s="626"/>
      <c r="W20" s="626"/>
      <c r="X20" s="626"/>
      <c r="Y20" s="627"/>
      <c r="Z20" s="628">
        <v>59.2</v>
      </c>
      <c r="AA20" s="628"/>
      <c r="AB20" s="628"/>
      <c r="AC20" s="628"/>
      <c r="AD20" s="629">
        <v>2636374</v>
      </c>
      <c r="AE20" s="629"/>
      <c r="AF20" s="629"/>
      <c r="AG20" s="629"/>
      <c r="AH20" s="629"/>
      <c r="AI20" s="629"/>
      <c r="AJ20" s="629"/>
      <c r="AK20" s="629"/>
      <c r="AL20" s="630">
        <v>97.2</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4782498</v>
      </c>
      <c r="CS20" s="626"/>
      <c r="CT20" s="626"/>
      <c r="CU20" s="626"/>
      <c r="CV20" s="626"/>
      <c r="CW20" s="626"/>
      <c r="CX20" s="626"/>
      <c r="CY20" s="627"/>
      <c r="CZ20" s="628">
        <v>100</v>
      </c>
      <c r="DA20" s="628"/>
      <c r="DB20" s="628"/>
      <c r="DC20" s="628"/>
      <c r="DD20" s="634">
        <v>630558</v>
      </c>
      <c r="DE20" s="626"/>
      <c r="DF20" s="626"/>
      <c r="DG20" s="626"/>
      <c r="DH20" s="626"/>
      <c r="DI20" s="626"/>
      <c r="DJ20" s="626"/>
      <c r="DK20" s="626"/>
      <c r="DL20" s="626"/>
      <c r="DM20" s="626"/>
      <c r="DN20" s="626"/>
      <c r="DO20" s="626"/>
      <c r="DP20" s="627"/>
      <c r="DQ20" s="634">
        <v>3167452</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t="s">
        <v>111</v>
      </c>
      <c r="S21" s="626"/>
      <c r="T21" s="626"/>
      <c r="U21" s="626"/>
      <c r="V21" s="626"/>
      <c r="W21" s="626"/>
      <c r="X21" s="626"/>
      <c r="Y21" s="627"/>
      <c r="Z21" s="628" t="s">
        <v>111</v>
      </c>
      <c r="AA21" s="628"/>
      <c r="AB21" s="628"/>
      <c r="AC21" s="628"/>
      <c r="AD21" s="629" t="s">
        <v>111</v>
      </c>
      <c r="AE21" s="629"/>
      <c r="AF21" s="629"/>
      <c r="AG21" s="629"/>
      <c r="AH21" s="629"/>
      <c r="AI21" s="629"/>
      <c r="AJ21" s="629"/>
      <c r="AK21" s="629"/>
      <c r="AL21" s="630" t="s">
        <v>111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28296</v>
      </c>
      <c r="S22" s="626"/>
      <c r="T22" s="626"/>
      <c r="U22" s="626"/>
      <c r="V22" s="626"/>
      <c r="W22" s="626"/>
      <c r="X22" s="626"/>
      <c r="Y22" s="627"/>
      <c r="Z22" s="628">
        <v>0.6</v>
      </c>
      <c r="AA22" s="628"/>
      <c r="AB22" s="628"/>
      <c r="AC22" s="628"/>
      <c r="AD22" s="629" t="s">
        <v>111</v>
      </c>
      <c r="AE22" s="629"/>
      <c r="AF22" s="629"/>
      <c r="AG22" s="629"/>
      <c r="AH22" s="629"/>
      <c r="AI22" s="629"/>
      <c r="AJ22" s="629"/>
      <c r="AK22" s="629"/>
      <c r="AL22" s="630" t="s">
        <v>111</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135839</v>
      </c>
      <c r="S23" s="626"/>
      <c r="T23" s="626"/>
      <c r="U23" s="626"/>
      <c r="V23" s="626"/>
      <c r="W23" s="626"/>
      <c r="X23" s="626"/>
      <c r="Y23" s="627"/>
      <c r="Z23" s="628">
        <v>2.8</v>
      </c>
      <c r="AA23" s="628"/>
      <c r="AB23" s="628"/>
      <c r="AC23" s="628"/>
      <c r="AD23" s="629">
        <v>36012</v>
      </c>
      <c r="AE23" s="629"/>
      <c r="AF23" s="629"/>
      <c r="AG23" s="629"/>
      <c r="AH23" s="629"/>
      <c r="AI23" s="629"/>
      <c r="AJ23" s="629"/>
      <c r="AK23" s="629"/>
      <c r="AL23" s="630">
        <v>1.3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7638</v>
      </c>
      <c r="S24" s="626"/>
      <c r="T24" s="626"/>
      <c r="U24" s="626"/>
      <c r="V24" s="626"/>
      <c r="W24" s="626"/>
      <c r="X24" s="626"/>
      <c r="Y24" s="627"/>
      <c r="Z24" s="628">
        <v>0.2</v>
      </c>
      <c r="AA24" s="628"/>
      <c r="AB24" s="628"/>
      <c r="AC24" s="628"/>
      <c r="AD24" s="629">
        <v>16</v>
      </c>
      <c r="AE24" s="629"/>
      <c r="AF24" s="629"/>
      <c r="AG24" s="629"/>
      <c r="AH24" s="629"/>
      <c r="AI24" s="629"/>
      <c r="AJ24" s="629"/>
      <c r="AK24" s="629"/>
      <c r="AL24" s="630">
        <v>0</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1454861</v>
      </c>
      <c r="CS24" s="615"/>
      <c r="CT24" s="615"/>
      <c r="CU24" s="615"/>
      <c r="CV24" s="615"/>
      <c r="CW24" s="615"/>
      <c r="CX24" s="615"/>
      <c r="CY24" s="616"/>
      <c r="CZ24" s="654">
        <v>30.4</v>
      </c>
      <c r="DA24" s="655"/>
      <c r="DB24" s="655"/>
      <c r="DC24" s="656"/>
      <c r="DD24" s="653">
        <v>1189979</v>
      </c>
      <c r="DE24" s="615"/>
      <c r="DF24" s="615"/>
      <c r="DG24" s="615"/>
      <c r="DH24" s="615"/>
      <c r="DI24" s="615"/>
      <c r="DJ24" s="615"/>
      <c r="DK24" s="616"/>
      <c r="DL24" s="653">
        <v>1183045</v>
      </c>
      <c r="DM24" s="615"/>
      <c r="DN24" s="615"/>
      <c r="DO24" s="615"/>
      <c r="DP24" s="615"/>
      <c r="DQ24" s="615"/>
      <c r="DR24" s="615"/>
      <c r="DS24" s="615"/>
      <c r="DT24" s="615"/>
      <c r="DU24" s="615"/>
      <c r="DV24" s="616"/>
      <c r="DW24" s="619">
        <v>42.1</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278731</v>
      </c>
      <c r="S25" s="626"/>
      <c r="T25" s="626"/>
      <c r="U25" s="626"/>
      <c r="V25" s="626"/>
      <c r="W25" s="626"/>
      <c r="X25" s="626"/>
      <c r="Y25" s="627"/>
      <c r="Z25" s="628">
        <v>5.7</v>
      </c>
      <c r="AA25" s="628"/>
      <c r="AB25" s="628"/>
      <c r="AC25" s="628"/>
      <c r="AD25" s="629" t="s">
        <v>111</v>
      </c>
      <c r="AE25" s="629"/>
      <c r="AF25" s="629"/>
      <c r="AG25" s="629"/>
      <c r="AH25" s="629"/>
      <c r="AI25" s="629"/>
      <c r="AJ25" s="629"/>
      <c r="AK25" s="629"/>
      <c r="AL25" s="630" t="s">
        <v>111</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671794</v>
      </c>
      <c r="CS25" s="657"/>
      <c r="CT25" s="657"/>
      <c r="CU25" s="657"/>
      <c r="CV25" s="657"/>
      <c r="CW25" s="657"/>
      <c r="CX25" s="657"/>
      <c r="CY25" s="658"/>
      <c r="CZ25" s="659">
        <v>14</v>
      </c>
      <c r="DA25" s="660"/>
      <c r="DB25" s="660"/>
      <c r="DC25" s="661"/>
      <c r="DD25" s="634">
        <v>594736</v>
      </c>
      <c r="DE25" s="657"/>
      <c r="DF25" s="657"/>
      <c r="DG25" s="657"/>
      <c r="DH25" s="657"/>
      <c r="DI25" s="657"/>
      <c r="DJ25" s="657"/>
      <c r="DK25" s="658"/>
      <c r="DL25" s="634">
        <v>591433</v>
      </c>
      <c r="DM25" s="657"/>
      <c r="DN25" s="657"/>
      <c r="DO25" s="657"/>
      <c r="DP25" s="657"/>
      <c r="DQ25" s="657"/>
      <c r="DR25" s="657"/>
      <c r="DS25" s="657"/>
      <c r="DT25" s="657"/>
      <c r="DU25" s="657"/>
      <c r="DV25" s="658"/>
      <c r="DW25" s="630">
        <v>21</v>
      </c>
      <c r="DX25" s="651"/>
      <c r="DY25" s="651"/>
      <c r="DZ25" s="651"/>
      <c r="EA25" s="651"/>
      <c r="EB25" s="651"/>
      <c r="EC25" s="652"/>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438830</v>
      </c>
      <c r="CS26" s="626"/>
      <c r="CT26" s="626"/>
      <c r="CU26" s="626"/>
      <c r="CV26" s="626"/>
      <c r="CW26" s="626"/>
      <c r="CX26" s="626"/>
      <c r="CY26" s="627"/>
      <c r="CZ26" s="659">
        <v>9.1999999999999993</v>
      </c>
      <c r="DA26" s="660"/>
      <c r="DB26" s="660"/>
      <c r="DC26" s="661"/>
      <c r="DD26" s="634">
        <v>378380</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1"/>
      <c r="DY26" s="651"/>
      <c r="DZ26" s="651"/>
      <c r="EA26" s="651"/>
      <c r="EB26" s="651"/>
      <c r="EC26" s="652"/>
    </row>
    <row r="27" spans="2:133" ht="11.25" customHeight="1" x14ac:dyDescent="0.15">
      <c r="B27" s="622" t="s">
        <v>281</v>
      </c>
      <c r="C27" s="623"/>
      <c r="D27" s="623"/>
      <c r="E27" s="623"/>
      <c r="F27" s="623"/>
      <c r="G27" s="623"/>
      <c r="H27" s="623"/>
      <c r="I27" s="623"/>
      <c r="J27" s="623"/>
      <c r="K27" s="623"/>
      <c r="L27" s="623"/>
      <c r="M27" s="623"/>
      <c r="N27" s="623"/>
      <c r="O27" s="623"/>
      <c r="P27" s="623"/>
      <c r="Q27" s="624"/>
      <c r="R27" s="625">
        <v>222004</v>
      </c>
      <c r="S27" s="626"/>
      <c r="T27" s="626"/>
      <c r="U27" s="626"/>
      <c r="V27" s="626"/>
      <c r="W27" s="626"/>
      <c r="X27" s="626"/>
      <c r="Y27" s="627"/>
      <c r="Z27" s="628">
        <v>4.5</v>
      </c>
      <c r="AA27" s="628"/>
      <c r="AB27" s="628"/>
      <c r="AC27" s="628"/>
      <c r="AD27" s="629" t="s">
        <v>111</v>
      </c>
      <c r="AE27" s="629"/>
      <c r="AF27" s="629"/>
      <c r="AG27" s="629"/>
      <c r="AH27" s="629"/>
      <c r="AI27" s="629"/>
      <c r="AJ27" s="629"/>
      <c r="AK27" s="629"/>
      <c r="AL27" s="630" t="s">
        <v>111</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325256</v>
      </c>
      <c r="BH27" s="626"/>
      <c r="BI27" s="626"/>
      <c r="BJ27" s="626"/>
      <c r="BK27" s="626"/>
      <c r="BL27" s="626"/>
      <c r="BM27" s="626"/>
      <c r="BN27" s="627"/>
      <c r="BO27" s="628">
        <v>100</v>
      </c>
      <c r="BP27" s="628"/>
      <c r="BQ27" s="628"/>
      <c r="BR27" s="628"/>
      <c r="BS27" s="634">
        <v>3148</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241879</v>
      </c>
      <c r="CS27" s="657"/>
      <c r="CT27" s="657"/>
      <c r="CU27" s="657"/>
      <c r="CV27" s="657"/>
      <c r="CW27" s="657"/>
      <c r="CX27" s="657"/>
      <c r="CY27" s="658"/>
      <c r="CZ27" s="659">
        <v>5.0999999999999996</v>
      </c>
      <c r="DA27" s="660"/>
      <c r="DB27" s="660"/>
      <c r="DC27" s="661"/>
      <c r="DD27" s="634">
        <v>55180</v>
      </c>
      <c r="DE27" s="657"/>
      <c r="DF27" s="657"/>
      <c r="DG27" s="657"/>
      <c r="DH27" s="657"/>
      <c r="DI27" s="657"/>
      <c r="DJ27" s="657"/>
      <c r="DK27" s="658"/>
      <c r="DL27" s="634">
        <v>51549</v>
      </c>
      <c r="DM27" s="657"/>
      <c r="DN27" s="657"/>
      <c r="DO27" s="657"/>
      <c r="DP27" s="657"/>
      <c r="DQ27" s="657"/>
      <c r="DR27" s="657"/>
      <c r="DS27" s="657"/>
      <c r="DT27" s="657"/>
      <c r="DU27" s="657"/>
      <c r="DV27" s="658"/>
      <c r="DW27" s="630">
        <v>1.8</v>
      </c>
      <c r="DX27" s="651"/>
      <c r="DY27" s="651"/>
      <c r="DZ27" s="651"/>
      <c r="EA27" s="651"/>
      <c r="EB27" s="651"/>
      <c r="EC27" s="652"/>
    </row>
    <row r="28" spans="2:133" ht="11.25" customHeight="1" x14ac:dyDescent="0.15">
      <c r="B28" s="622" t="s">
        <v>284</v>
      </c>
      <c r="C28" s="623"/>
      <c r="D28" s="623"/>
      <c r="E28" s="623"/>
      <c r="F28" s="623"/>
      <c r="G28" s="623"/>
      <c r="H28" s="623"/>
      <c r="I28" s="623"/>
      <c r="J28" s="623"/>
      <c r="K28" s="623"/>
      <c r="L28" s="623"/>
      <c r="M28" s="623"/>
      <c r="N28" s="623"/>
      <c r="O28" s="623"/>
      <c r="P28" s="623"/>
      <c r="Q28" s="624"/>
      <c r="R28" s="625">
        <v>64561</v>
      </c>
      <c r="S28" s="626"/>
      <c r="T28" s="626"/>
      <c r="U28" s="626"/>
      <c r="V28" s="626"/>
      <c r="W28" s="626"/>
      <c r="X28" s="626"/>
      <c r="Y28" s="627"/>
      <c r="Z28" s="628">
        <v>1.3</v>
      </c>
      <c r="AA28" s="628"/>
      <c r="AB28" s="628"/>
      <c r="AC28" s="628"/>
      <c r="AD28" s="629">
        <v>36899</v>
      </c>
      <c r="AE28" s="629"/>
      <c r="AF28" s="629"/>
      <c r="AG28" s="629"/>
      <c r="AH28" s="629"/>
      <c r="AI28" s="629"/>
      <c r="AJ28" s="629"/>
      <c r="AK28" s="629"/>
      <c r="AL28" s="630">
        <v>1.4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541188</v>
      </c>
      <c r="CS28" s="626"/>
      <c r="CT28" s="626"/>
      <c r="CU28" s="626"/>
      <c r="CV28" s="626"/>
      <c r="CW28" s="626"/>
      <c r="CX28" s="626"/>
      <c r="CY28" s="627"/>
      <c r="CZ28" s="659">
        <v>11.3</v>
      </c>
      <c r="DA28" s="660"/>
      <c r="DB28" s="660"/>
      <c r="DC28" s="661"/>
      <c r="DD28" s="634">
        <v>540063</v>
      </c>
      <c r="DE28" s="626"/>
      <c r="DF28" s="626"/>
      <c r="DG28" s="626"/>
      <c r="DH28" s="626"/>
      <c r="DI28" s="626"/>
      <c r="DJ28" s="626"/>
      <c r="DK28" s="627"/>
      <c r="DL28" s="634">
        <v>540063</v>
      </c>
      <c r="DM28" s="626"/>
      <c r="DN28" s="626"/>
      <c r="DO28" s="626"/>
      <c r="DP28" s="626"/>
      <c r="DQ28" s="626"/>
      <c r="DR28" s="626"/>
      <c r="DS28" s="626"/>
      <c r="DT28" s="626"/>
      <c r="DU28" s="626"/>
      <c r="DV28" s="627"/>
      <c r="DW28" s="630">
        <v>19.2</v>
      </c>
      <c r="DX28" s="651"/>
      <c r="DY28" s="651"/>
      <c r="DZ28" s="651"/>
      <c r="EA28" s="651"/>
      <c r="EB28" s="651"/>
      <c r="EC28" s="652"/>
    </row>
    <row r="29" spans="2:133" ht="11.25" customHeight="1" x14ac:dyDescent="0.15">
      <c r="B29" s="622" t="s">
        <v>286</v>
      </c>
      <c r="C29" s="623"/>
      <c r="D29" s="623"/>
      <c r="E29" s="623"/>
      <c r="F29" s="623"/>
      <c r="G29" s="623"/>
      <c r="H29" s="623"/>
      <c r="I29" s="623"/>
      <c r="J29" s="623"/>
      <c r="K29" s="623"/>
      <c r="L29" s="623"/>
      <c r="M29" s="623"/>
      <c r="N29" s="623"/>
      <c r="O29" s="623"/>
      <c r="P29" s="623"/>
      <c r="Q29" s="624"/>
      <c r="R29" s="625">
        <v>4226</v>
      </c>
      <c r="S29" s="626"/>
      <c r="T29" s="626"/>
      <c r="U29" s="626"/>
      <c r="V29" s="626"/>
      <c r="W29" s="626"/>
      <c r="X29" s="626"/>
      <c r="Y29" s="627"/>
      <c r="Z29" s="628">
        <v>0.1</v>
      </c>
      <c r="AA29" s="628"/>
      <c r="AB29" s="628"/>
      <c r="AC29" s="628"/>
      <c r="AD29" s="629" t="s">
        <v>111</v>
      </c>
      <c r="AE29" s="629"/>
      <c r="AF29" s="629"/>
      <c r="AG29" s="629"/>
      <c r="AH29" s="629"/>
      <c r="AI29" s="629"/>
      <c r="AJ29" s="629"/>
      <c r="AK29" s="629"/>
      <c r="AL29" s="630" t="s">
        <v>111</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541134</v>
      </c>
      <c r="CS29" s="657"/>
      <c r="CT29" s="657"/>
      <c r="CU29" s="657"/>
      <c r="CV29" s="657"/>
      <c r="CW29" s="657"/>
      <c r="CX29" s="657"/>
      <c r="CY29" s="658"/>
      <c r="CZ29" s="659">
        <v>11.3</v>
      </c>
      <c r="DA29" s="660"/>
      <c r="DB29" s="660"/>
      <c r="DC29" s="661"/>
      <c r="DD29" s="634">
        <v>540009</v>
      </c>
      <c r="DE29" s="657"/>
      <c r="DF29" s="657"/>
      <c r="DG29" s="657"/>
      <c r="DH29" s="657"/>
      <c r="DI29" s="657"/>
      <c r="DJ29" s="657"/>
      <c r="DK29" s="658"/>
      <c r="DL29" s="634">
        <v>540009</v>
      </c>
      <c r="DM29" s="657"/>
      <c r="DN29" s="657"/>
      <c r="DO29" s="657"/>
      <c r="DP29" s="657"/>
      <c r="DQ29" s="657"/>
      <c r="DR29" s="657"/>
      <c r="DS29" s="657"/>
      <c r="DT29" s="657"/>
      <c r="DU29" s="657"/>
      <c r="DV29" s="658"/>
      <c r="DW29" s="630">
        <v>19.2</v>
      </c>
      <c r="DX29" s="651"/>
      <c r="DY29" s="651"/>
      <c r="DZ29" s="651"/>
      <c r="EA29" s="651"/>
      <c r="EB29" s="651"/>
      <c r="EC29" s="652"/>
    </row>
    <row r="30" spans="2:133" ht="11.25" customHeight="1" x14ac:dyDescent="0.15">
      <c r="B30" s="622" t="s">
        <v>290</v>
      </c>
      <c r="C30" s="623"/>
      <c r="D30" s="623"/>
      <c r="E30" s="623"/>
      <c r="F30" s="623"/>
      <c r="G30" s="623"/>
      <c r="H30" s="623"/>
      <c r="I30" s="623"/>
      <c r="J30" s="623"/>
      <c r="K30" s="623"/>
      <c r="L30" s="623"/>
      <c r="M30" s="623"/>
      <c r="N30" s="623"/>
      <c r="O30" s="623"/>
      <c r="P30" s="623"/>
      <c r="Q30" s="624"/>
      <c r="R30" s="625">
        <v>503064</v>
      </c>
      <c r="S30" s="626"/>
      <c r="T30" s="626"/>
      <c r="U30" s="626"/>
      <c r="V30" s="626"/>
      <c r="W30" s="626"/>
      <c r="X30" s="626"/>
      <c r="Y30" s="627"/>
      <c r="Z30" s="628">
        <v>10.3</v>
      </c>
      <c r="AA30" s="628"/>
      <c r="AB30" s="628"/>
      <c r="AC30" s="628"/>
      <c r="AD30" s="629" t="s">
        <v>111</v>
      </c>
      <c r="AE30" s="629"/>
      <c r="AF30" s="629"/>
      <c r="AG30" s="629"/>
      <c r="AH30" s="629"/>
      <c r="AI30" s="629"/>
      <c r="AJ30" s="629"/>
      <c r="AK30" s="629"/>
      <c r="AL30" s="630" t="s">
        <v>111</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99.6</v>
      </c>
      <c r="BH30" s="684"/>
      <c r="BI30" s="684"/>
      <c r="BJ30" s="684"/>
      <c r="BK30" s="684"/>
      <c r="BL30" s="684"/>
      <c r="BM30" s="620">
        <v>99.2</v>
      </c>
      <c r="BN30" s="684"/>
      <c r="BO30" s="684"/>
      <c r="BP30" s="684"/>
      <c r="BQ30" s="685"/>
      <c r="BR30" s="683">
        <v>99.3</v>
      </c>
      <c r="BS30" s="684"/>
      <c r="BT30" s="684"/>
      <c r="BU30" s="684"/>
      <c r="BV30" s="684"/>
      <c r="BW30" s="684"/>
      <c r="BX30" s="620">
        <v>99</v>
      </c>
      <c r="BY30" s="684"/>
      <c r="BZ30" s="684"/>
      <c r="CA30" s="684"/>
      <c r="CB30" s="685"/>
      <c r="CD30" s="688"/>
      <c r="CE30" s="689"/>
      <c r="CF30" s="639" t="s">
        <v>293</v>
      </c>
      <c r="CG30" s="640"/>
      <c r="CH30" s="640"/>
      <c r="CI30" s="640"/>
      <c r="CJ30" s="640"/>
      <c r="CK30" s="640"/>
      <c r="CL30" s="640"/>
      <c r="CM30" s="640"/>
      <c r="CN30" s="640"/>
      <c r="CO30" s="640"/>
      <c r="CP30" s="640"/>
      <c r="CQ30" s="641"/>
      <c r="CR30" s="625">
        <v>497073</v>
      </c>
      <c r="CS30" s="626"/>
      <c r="CT30" s="626"/>
      <c r="CU30" s="626"/>
      <c r="CV30" s="626"/>
      <c r="CW30" s="626"/>
      <c r="CX30" s="626"/>
      <c r="CY30" s="627"/>
      <c r="CZ30" s="659">
        <v>10.4</v>
      </c>
      <c r="DA30" s="660"/>
      <c r="DB30" s="660"/>
      <c r="DC30" s="661"/>
      <c r="DD30" s="634">
        <v>496102</v>
      </c>
      <c r="DE30" s="626"/>
      <c r="DF30" s="626"/>
      <c r="DG30" s="626"/>
      <c r="DH30" s="626"/>
      <c r="DI30" s="626"/>
      <c r="DJ30" s="626"/>
      <c r="DK30" s="627"/>
      <c r="DL30" s="634">
        <v>496102</v>
      </c>
      <c r="DM30" s="626"/>
      <c r="DN30" s="626"/>
      <c r="DO30" s="626"/>
      <c r="DP30" s="626"/>
      <c r="DQ30" s="626"/>
      <c r="DR30" s="626"/>
      <c r="DS30" s="626"/>
      <c r="DT30" s="626"/>
      <c r="DU30" s="626"/>
      <c r="DV30" s="627"/>
      <c r="DW30" s="630">
        <v>17.600000000000001</v>
      </c>
      <c r="DX30" s="651"/>
      <c r="DY30" s="651"/>
      <c r="DZ30" s="651"/>
      <c r="EA30" s="651"/>
      <c r="EB30" s="651"/>
      <c r="EC30" s="652"/>
    </row>
    <row r="31" spans="2:133" ht="11.25" customHeight="1" x14ac:dyDescent="0.15">
      <c r="B31" s="622" t="s">
        <v>294</v>
      </c>
      <c r="C31" s="623"/>
      <c r="D31" s="623"/>
      <c r="E31" s="623"/>
      <c r="F31" s="623"/>
      <c r="G31" s="623"/>
      <c r="H31" s="623"/>
      <c r="I31" s="623"/>
      <c r="J31" s="623"/>
      <c r="K31" s="623"/>
      <c r="L31" s="623"/>
      <c r="M31" s="623"/>
      <c r="N31" s="623"/>
      <c r="O31" s="623"/>
      <c r="P31" s="623"/>
      <c r="Q31" s="624"/>
      <c r="R31" s="625">
        <v>92629</v>
      </c>
      <c r="S31" s="626"/>
      <c r="T31" s="626"/>
      <c r="U31" s="626"/>
      <c r="V31" s="626"/>
      <c r="W31" s="626"/>
      <c r="X31" s="626"/>
      <c r="Y31" s="627"/>
      <c r="Z31" s="628">
        <v>1.9</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99.3</v>
      </c>
      <c r="BH31" s="657"/>
      <c r="BI31" s="657"/>
      <c r="BJ31" s="657"/>
      <c r="BK31" s="657"/>
      <c r="BL31" s="657"/>
      <c r="BM31" s="631">
        <v>98.6</v>
      </c>
      <c r="BN31" s="681"/>
      <c r="BO31" s="681"/>
      <c r="BP31" s="681"/>
      <c r="BQ31" s="682"/>
      <c r="BR31" s="680">
        <v>99.1</v>
      </c>
      <c r="BS31" s="657"/>
      <c r="BT31" s="657"/>
      <c r="BU31" s="657"/>
      <c r="BV31" s="657"/>
      <c r="BW31" s="657"/>
      <c r="BX31" s="631">
        <v>98.6</v>
      </c>
      <c r="BY31" s="681"/>
      <c r="BZ31" s="681"/>
      <c r="CA31" s="681"/>
      <c r="CB31" s="682"/>
      <c r="CD31" s="688"/>
      <c r="CE31" s="689"/>
      <c r="CF31" s="639" t="s">
        <v>297</v>
      </c>
      <c r="CG31" s="640"/>
      <c r="CH31" s="640"/>
      <c r="CI31" s="640"/>
      <c r="CJ31" s="640"/>
      <c r="CK31" s="640"/>
      <c r="CL31" s="640"/>
      <c r="CM31" s="640"/>
      <c r="CN31" s="640"/>
      <c r="CO31" s="640"/>
      <c r="CP31" s="640"/>
      <c r="CQ31" s="641"/>
      <c r="CR31" s="625">
        <v>44061</v>
      </c>
      <c r="CS31" s="657"/>
      <c r="CT31" s="657"/>
      <c r="CU31" s="657"/>
      <c r="CV31" s="657"/>
      <c r="CW31" s="657"/>
      <c r="CX31" s="657"/>
      <c r="CY31" s="658"/>
      <c r="CZ31" s="659">
        <v>0.9</v>
      </c>
      <c r="DA31" s="660"/>
      <c r="DB31" s="660"/>
      <c r="DC31" s="661"/>
      <c r="DD31" s="634">
        <v>43907</v>
      </c>
      <c r="DE31" s="657"/>
      <c r="DF31" s="657"/>
      <c r="DG31" s="657"/>
      <c r="DH31" s="657"/>
      <c r="DI31" s="657"/>
      <c r="DJ31" s="657"/>
      <c r="DK31" s="658"/>
      <c r="DL31" s="634">
        <v>43907</v>
      </c>
      <c r="DM31" s="657"/>
      <c r="DN31" s="657"/>
      <c r="DO31" s="657"/>
      <c r="DP31" s="657"/>
      <c r="DQ31" s="657"/>
      <c r="DR31" s="657"/>
      <c r="DS31" s="657"/>
      <c r="DT31" s="657"/>
      <c r="DU31" s="657"/>
      <c r="DV31" s="658"/>
      <c r="DW31" s="630">
        <v>1.6</v>
      </c>
      <c r="DX31" s="651"/>
      <c r="DY31" s="651"/>
      <c r="DZ31" s="651"/>
      <c r="EA31" s="651"/>
      <c r="EB31" s="651"/>
      <c r="EC31" s="652"/>
    </row>
    <row r="32" spans="2:133" ht="11.25" customHeight="1" x14ac:dyDescent="0.15">
      <c r="B32" s="622" t="s">
        <v>298</v>
      </c>
      <c r="C32" s="623"/>
      <c r="D32" s="623"/>
      <c r="E32" s="623"/>
      <c r="F32" s="623"/>
      <c r="G32" s="623"/>
      <c r="H32" s="623"/>
      <c r="I32" s="623"/>
      <c r="J32" s="623"/>
      <c r="K32" s="623"/>
      <c r="L32" s="623"/>
      <c r="M32" s="623"/>
      <c r="N32" s="623"/>
      <c r="O32" s="623"/>
      <c r="P32" s="623"/>
      <c r="Q32" s="624"/>
      <c r="R32" s="625">
        <v>214316</v>
      </c>
      <c r="S32" s="626"/>
      <c r="T32" s="626"/>
      <c r="U32" s="626"/>
      <c r="V32" s="626"/>
      <c r="W32" s="626"/>
      <c r="X32" s="626"/>
      <c r="Y32" s="627"/>
      <c r="Z32" s="628">
        <v>4.4000000000000004</v>
      </c>
      <c r="AA32" s="628"/>
      <c r="AB32" s="628"/>
      <c r="AC32" s="628"/>
      <c r="AD32" s="629">
        <v>2185</v>
      </c>
      <c r="AE32" s="629"/>
      <c r="AF32" s="629"/>
      <c r="AG32" s="629"/>
      <c r="AH32" s="629"/>
      <c r="AI32" s="629"/>
      <c r="AJ32" s="629"/>
      <c r="AK32" s="629"/>
      <c r="AL32" s="630">
        <v>0.1</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99.8</v>
      </c>
      <c r="BH32" s="693"/>
      <c r="BI32" s="693"/>
      <c r="BJ32" s="693"/>
      <c r="BK32" s="693"/>
      <c r="BL32" s="693"/>
      <c r="BM32" s="694">
        <v>99.6</v>
      </c>
      <c r="BN32" s="693"/>
      <c r="BO32" s="693"/>
      <c r="BP32" s="693"/>
      <c r="BQ32" s="695"/>
      <c r="BR32" s="692">
        <v>99.4</v>
      </c>
      <c r="BS32" s="693"/>
      <c r="BT32" s="693"/>
      <c r="BU32" s="693"/>
      <c r="BV32" s="693"/>
      <c r="BW32" s="693"/>
      <c r="BX32" s="694">
        <v>99.1</v>
      </c>
      <c r="BY32" s="693"/>
      <c r="BZ32" s="693"/>
      <c r="CA32" s="693"/>
      <c r="CB32" s="695"/>
      <c r="CD32" s="690"/>
      <c r="CE32" s="691"/>
      <c r="CF32" s="639" t="s">
        <v>300</v>
      </c>
      <c r="CG32" s="640"/>
      <c r="CH32" s="640"/>
      <c r="CI32" s="640"/>
      <c r="CJ32" s="640"/>
      <c r="CK32" s="640"/>
      <c r="CL32" s="640"/>
      <c r="CM32" s="640"/>
      <c r="CN32" s="640"/>
      <c r="CO32" s="640"/>
      <c r="CP32" s="640"/>
      <c r="CQ32" s="641"/>
      <c r="CR32" s="625">
        <v>54</v>
      </c>
      <c r="CS32" s="626"/>
      <c r="CT32" s="626"/>
      <c r="CU32" s="626"/>
      <c r="CV32" s="626"/>
      <c r="CW32" s="626"/>
      <c r="CX32" s="626"/>
      <c r="CY32" s="627"/>
      <c r="CZ32" s="659">
        <v>0</v>
      </c>
      <c r="DA32" s="660"/>
      <c r="DB32" s="660"/>
      <c r="DC32" s="661"/>
      <c r="DD32" s="634">
        <v>54</v>
      </c>
      <c r="DE32" s="626"/>
      <c r="DF32" s="626"/>
      <c r="DG32" s="626"/>
      <c r="DH32" s="626"/>
      <c r="DI32" s="626"/>
      <c r="DJ32" s="626"/>
      <c r="DK32" s="627"/>
      <c r="DL32" s="634">
        <v>54</v>
      </c>
      <c r="DM32" s="626"/>
      <c r="DN32" s="626"/>
      <c r="DO32" s="626"/>
      <c r="DP32" s="626"/>
      <c r="DQ32" s="626"/>
      <c r="DR32" s="626"/>
      <c r="DS32" s="626"/>
      <c r="DT32" s="626"/>
      <c r="DU32" s="626"/>
      <c r="DV32" s="627"/>
      <c r="DW32" s="630">
        <v>0</v>
      </c>
      <c r="DX32" s="651"/>
      <c r="DY32" s="651"/>
      <c r="DZ32" s="651"/>
      <c r="EA32" s="651"/>
      <c r="EB32" s="651"/>
      <c r="EC32" s="652"/>
    </row>
    <row r="33" spans="2:133" ht="11.25" customHeight="1" x14ac:dyDescent="0.15">
      <c r="B33" s="622" t="s">
        <v>301</v>
      </c>
      <c r="C33" s="623"/>
      <c r="D33" s="623"/>
      <c r="E33" s="623"/>
      <c r="F33" s="623"/>
      <c r="G33" s="623"/>
      <c r="H33" s="623"/>
      <c r="I33" s="623"/>
      <c r="J33" s="623"/>
      <c r="K33" s="623"/>
      <c r="L33" s="623"/>
      <c r="M33" s="623"/>
      <c r="N33" s="623"/>
      <c r="O33" s="623"/>
      <c r="P33" s="623"/>
      <c r="Q33" s="624"/>
      <c r="R33" s="625">
        <v>452124</v>
      </c>
      <c r="S33" s="626"/>
      <c r="T33" s="626"/>
      <c r="U33" s="626"/>
      <c r="V33" s="626"/>
      <c r="W33" s="626"/>
      <c r="X33" s="626"/>
      <c r="Y33" s="627"/>
      <c r="Z33" s="628">
        <v>9.1999999999999993</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2578106</v>
      </c>
      <c r="CS33" s="657"/>
      <c r="CT33" s="657"/>
      <c r="CU33" s="657"/>
      <c r="CV33" s="657"/>
      <c r="CW33" s="657"/>
      <c r="CX33" s="657"/>
      <c r="CY33" s="658"/>
      <c r="CZ33" s="659">
        <v>53.9</v>
      </c>
      <c r="DA33" s="660"/>
      <c r="DB33" s="660"/>
      <c r="DC33" s="661"/>
      <c r="DD33" s="634">
        <v>1775504</v>
      </c>
      <c r="DE33" s="657"/>
      <c r="DF33" s="657"/>
      <c r="DG33" s="657"/>
      <c r="DH33" s="657"/>
      <c r="DI33" s="657"/>
      <c r="DJ33" s="657"/>
      <c r="DK33" s="658"/>
      <c r="DL33" s="634">
        <v>788939</v>
      </c>
      <c r="DM33" s="657"/>
      <c r="DN33" s="657"/>
      <c r="DO33" s="657"/>
      <c r="DP33" s="657"/>
      <c r="DQ33" s="657"/>
      <c r="DR33" s="657"/>
      <c r="DS33" s="657"/>
      <c r="DT33" s="657"/>
      <c r="DU33" s="657"/>
      <c r="DV33" s="658"/>
      <c r="DW33" s="630">
        <v>28.1</v>
      </c>
      <c r="DX33" s="651"/>
      <c r="DY33" s="651"/>
      <c r="DZ33" s="651"/>
      <c r="EA33" s="651"/>
      <c r="EB33" s="651"/>
      <c r="EC33" s="652"/>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634335</v>
      </c>
      <c r="CS34" s="626"/>
      <c r="CT34" s="626"/>
      <c r="CU34" s="626"/>
      <c r="CV34" s="626"/>
      <c r="CW34" s="626"/>
      <c r="CX34" s="626"/>
      <c r="CY34" s="627"/>
      <c r="CZ34" s="659">
        <v>13.3</v>
      </c>
      <c r="DA34" s="660"/>
      <c r="DB34" s="660"/>
      <c r="DC34" s="661"/>
      <c r="DD34" s="634">
        <v>483554</v>
      </c>
      <c r="DE34" s="626"/>
      <c r="DF34" s="626"/>
      <c r="DG34" s="626"/>
      <c r="DH34" s="626"/>
      <c r="DI34" s="626"/>
      <c r="DJ34" s="626"/>
      <c r="DK34" s="627"/>
      <c r="DL34" s="634">
        <v>347659</v>
      </c>
      <c r="DM34" s="626"/>
      <c r="DN34" s="626"/>
      <c r="DO34" s="626"/>
      <c r="DP34" s="626"/>
      <c r="DQ34" s="626"/>
      <c r="DR34" s="626"/>
      <c r="DS34" s="626"/>
      <c r="DT34" s="626"/>
      <c r="DU34" s="626"/>
      <c r="DV34" s="627"/>
      <c r="DW34" s="630">
        <v>12.4</v>
      </c>
      <c r="DX34" s="651"/>
      <c r="DY34" s="651"/>
      <c r="DZ34" s="651"/>
      <c r="EA34" s="651"/>
      <c r="EB34" s="651"/>
      <c r="EC34" s="652"/>
    </row>
    <row r="35" spans="2:133" ht="11.25" customHeight="1" x14ac:dyDescent="0.15">
      <c r="B35" s="622" t="s">
        <v>307</v>
      </c>
      <c r="C35" s="623"/>
      <c r="D35" s="623"/>
      <c r="E35" s="623"/>
      <c r="F35" s="623"/>
      <c r="G35" s="623"/>
      <c r="H35" s="623"/>
      <c r="I35" s="623"/>
      <c r="J35" s="623"/>
      <c r="K35" s="623"/>
      <c r="L35" s="623"/>
      <c r="M35" s="623"/>
      <c r="N35" s="623"/>
      <c r="O35" s="623"/>
      <c r="P35" s="623"/>
      <c r="Q35" s="624"/>
      <c r="R35" s="625">
        <v>101124</v>
      </c>
      <c r="S35" s="626"/>
      <c r="T35" s="626"/>
      <c r="U35" s="626"/>
      <c r="V35" s="626"/>
      <c r="W35" s="626"/>
      <c r="X35" s="626"/>
      <c r="Y35" s="627"/>
      <c r="Z35" s="628">
        <v>2.1</v>
      </c>
      <c r="AA35" s="628"/>
      <c r="AB35" s="628"/>
      <c r="AC35" s="628"/>
      <c r="AD35" s="629" t="s">
        <v>111</v>
      </c>
      <c r="AE35" s="629"/>
      <c r="AF35" s="629"/>
      <c r="AG35" s="629"/>
      <c r="AH35" s="629"/>
      <c r="AI35" s="629"/>
      <c r="AJ35" s="629"/>
      <c r="AK35" s="629"/>
      <c r="AL35" s="630" t="s">
        <v>111</v>
      </c>
      <c r="AM35" s="631"/>
      <c r="AN35" s="631"/>
      <c r="AO35" s="632"/>
      <c r="AP35" s="188"/>
      <c r="AQ35" s="636" t="s">
        <v>308</v>
      </c>
      <c r="AR35" s="637"/>
      <c r="AS35" s="637"/>
      <c r="AT35" s="637"/>
      <c r="AU35" s="637"/>
      <c r="AV35" s="637"/>
      <c r="AW35" s="637"/>
      <c r="AX35" s="637"/>
      <c r="AY35" s="638"/>
      <c r="AZ35" s="614">
        <v>468479</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15919</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169042</v>
      </c>
      <c r="CS35" s="657"/>
      <c r="CT35" s="657"/>
      <c r="CU35" s="657"/>
      <c r="CV35" s="657"/>
      <c r="CW35" s="657"/>
      <c r="CX35" s="657"/>
      <c r="CY35" s="658"/>
      <c r="CZ35" s="659">
        <v>3.5</v>
      </c>
      <c r="DA35" s="660"/>
      <c r="DB35" s="660"/>
      <c r="DC35" s="661"/>
      <c r="DD35" s="634">
        <v>90157</v>
      </c>
      <c r="DE35" s="657"/>
      <c r="DF35" s="657"/>
      <c r="DG35" s="657"/>
      <c r="DH35" s="657"/>
      <c r="DI35" s="657"/>
      <c r="DJ35" s="657"/>
      <c r="DK35" s="658"/>
      <c r="DL35" s="634">
        <v>16227</v>
      </c>
      <c r="DM35" s="657"/>
      <c r="DN35" s="657"/>
      <c r="DO35" s="657"/>
      <c r="DP35" s="657"/>
      <c r="DQ35" s="657"/>
      <c r="DR35" s="657"/>
      <c r="DS35" s="657"/>
      <c r="DT35" s="657"/>
      <c r="DU35" s="657"/>
      <c r="DV35" s="658"/>
      <c r="DW35" s="630">
        <v>0.6</v>
      </c>
      <c r="DX35" s="651"/>
      <c r="DY35" s="651"/>
      <c r="DZ35" s="651"/>
      <c r="EA35" s="651"/>
      <c r="EB35" s="651"/>
      <c r="EC35" s="652"/>
    </row>
    <row r="36" spans="2:133" ht="11.25" customHeight="1" x14ac:dyDescent="0.15">
      <c r="B36" s="668" t="s">
        <v>311</v>
      </c>
      <c r="C36" s="669"/>
      <c r="D36" s="669"/>
      <c r="E36" s="669"/>
      <c r="F36" s="669"/>
      <c r="G36" s="669"/>
      <c r="H36" s="669"/>
      <c r="I36" s="669"/>
      <c r="J36" s="669"/>
      <c r="K36" s="669"/>
      <c r="L36" s="669"/>
      <c r="M36" s="669"/>
      <c r="N36" s="669"/>
      <c r="O36" s="669"/>
      <c r="P36" s="669"/>
      <c r="Q36" s="670"/>
      <c r="R36" s="697">
        <v>4907787</v>
      </c>
      <c r="S36" s="698"/>
      <c r="T36" s="698"/>
      <c r="U36" s="698"/>
      <c r="V36" s="698"/>
      <c r="W36" s="698"/>
      <c r="X36" s="698"/>
      <c r="Y36" s="699"/>
      <c r="Z36" s="700">
        <v>100</v>
      </c>
      <c r="AA36" s="700"/>
      <c r="AB36" s="700"/>
      <c r="AC36" s="700"/>
      <c r="AD36" s="701">
        <v>2711486</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85718</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11896</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601681</v>
      </c>
      <c r="CS36" s="626"/>
      <c r="CT36" s="626"/>
      <c r="CU36" s="626"/>
      <c r="CV36" s="626"/>
      <c r="CW36" s="626"/>
      <c r="CX36" s="626"/>
      <c r="CY36" s="627"/>
      <c r="CZ36" s="659">
        <v>12.6</v>
      </c>
      <c r="DA36" s="660"/>
      <c r="DB36" s="660"/>
      <c r="DC36" s="661"/>
      <c r="DD36" s="634">
        <v>421862</v>
      </c>
      <c r="DE36" s="626"/>
      <c r="DF36" s="626"/>
      <c r="DG36" s="626"/>
      <c r="DH36" s="626"/>
      <c r="DI36" s="626"/>
      <c r="DJ36" s="626"/>
      <c r="DK36" s="627"/>
      <c r="DL36" s="634">
        <v>244577</v>
      </c>
      <c r="DM36" s="626"/>
      <c r="DN36" s="626"/>
      <c r="DO36" s="626"/>
      <c r="DP36" s="626"/>
      <c r="DQ36" s="626"/>
      <c r="DR36" s="626"/>
      <c r="DS36" s="626"/>
      <c r="DT36" s="626"/>
      <c r="DU36" s="626"/>
      <c r="DV36" s="627"/>
      <c r="DW36" s="630">
        <v>8.6999999999999993</v>
      </c>
      <c r="DX36" s="651"/>
      <c r="DY36" s="651"/>
      <c r="DZ36" s="651"/>
      <c r="EA36" s="651"/>
      <c r="EB36" s="651"/>
      <c r="EC36" s="652"/>
    </row>
    <row r="37" spans="2:133" ht="11.25" customHeight="1" x14ac:dyDescent="0.15">
      <c r="AQ37" s="704" t="s">
        <v>315</v>
      </c>
      <c r="AR37" s="705"/>
      <c r="AS37" s="705"/>
      <c r="AT37" s="705"/>
      <c r="AU37" s="705"/>
      <c r="AV37" s="705"/>
      <c r="AW37" s="705"/>
      <c r="AX37" s="705"/>
      <c r="AY37" s="706"/>
      <c r="AZ37" s="625">
        <v>83698</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462</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206039</v>
      </c>
      <c r="CS37" s="657"/>
      <c r="CT37" s="657"/>
      <c r="CU37" s="657"/>
      <c r="CV37" s="657"/>
      <c r="CW37" s="657"/>
      <c r="CX37" s="657"/>
      <c r="CY37" s="658"/>
      <c r="CZ37" s="659">
        <v>4.3</v>
      </c>
      <c r="DA37" s="660"/>
      <c r="DB37" s="660"/>
      <c r="DC37" s="661"/>
      <c r="DD37" s="634">
        <v>199608</v>
      </c>
      <c r="DE37" s="657"/>
      <c r="DF37" s="657"/>
      <c r="DG37" s="657"/>
      <c r="DH37" s="657"/>
      <c r="DI37" s="657"/>
      <c r="DJ37" s="657"/>
      <c r="DK37" s="658"/>
      <c r="DL37" s="634">
        <v>195905</v>
      </c>
      <c r="DM37" s="657"/>
      <c r="DN37" s="657"/>
      <c r="DO37" s="657"/>
      <c r="DP37" s="657"/>
      <c r="DQ37" s="657"/>
      <c r="DR37" s="657"/>
      <c r="DS37" s="657"/>
      <c r="DT37" s="657"/>
      <c r="DU37" s="657"/>
      <c r="DV37" s="658"/>
      <c r="DW37" s="630">
        <v>7</v>
      </c>
      <c r="DX37" s="651"/>
      <c r="DY37" s="651"/>
      <c r="DZ37" s="651"/>
      <c r="EA37" s="651"/>
      <c r="EB37" s="651"/>
      <c r="EC37" s="652"/>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757</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468479</v>
      </c>
      <c r="CS38" s="626"/>
      <c r="CT38" s="626"/>
      <c r="CU38" s="626"/>
      <c r="CV38" s="626"/>
      <c r="CW38" s="626"/>
      <c r="CX38" s="626"/>
      <c r="CY38" s="627"/>
      <c r="CZ38" s="659">
        <v>9.8000000000000007</v>
      </c>
      <c r="DA38" s="660"/>
      <c r="DB38" s="660"/>
      <c r="DC38" s="661"/>
      <c r="DD38" s="634">
        <v>408823</v>
      </c>
      <c r="DE38" s="626"/>
      <c r="DF38" s="626"/>
      <c r="DG38" s="626"/>
      <c r="DH38" s="626"/>
      <c r="DI38" s="626"/>
      <c r="DJ38" s="626"/>
      <c r="DK38" s="627"/>
      <c r="DL38" s="634">
        <v>179924</v>
      </c>
      <c r="DM38" s="626"/>
      <c r="DN38" s="626"/>
      <c r="DO38" s="626"/>
      <c r="DP38" s="626"/>
      <c r="DQ38" s="626"/>
      <c r="DR38" s="626"/>
      <c r="DS38" s="626"/>
      <c r="DT38" s="626"/>
      <c r="DU38" s="626"/>
      <c r="DV38" s="627"/>
      <c r="DW38" s="630">
        <v>6.4</v>
      </c>
      <c r="DX38" s="651"/>
      <c r="DY38" s="651"/>
      <c r="DZ38" s="651"/>
      <c r="EA38" s="651"/>
      <c r="EB38" s="651"/>
      <c r="EC38" s="652"/>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115</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447179</v>
      </c>
      <c r="CS39" s="657"/>
      <c r="CT39" s="657"/>
      <c r="CU39" s="657"/>
      <c r="CV39" s="657"/>
      <c r="CW39" s="657"/>
      <c r="CX39" s="657"/>
      <c r="CY39" s="658"/>
      <c r="CZ39" s="659">
        <v>9.4</v>
      </c>
      <c r="DA39" s="660"/>
      <c r="DB39" s="660"/>
      <c r="DC39" s="661"/>
      <c r="DD39" s="634">
        <v>370556</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1"/>
      <c r="DY39" s="651"/>
      <c r="DZ39" s="651"/>
      <c r="EA39" s="651"/>
      <c r="EB39" s="651"/>
      <c r="EC39" s="652"/>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171183</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90</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257390</v>
      </c>
      <c r="CS40" s="626"/>
      <c r="CT40" s="626"/>
      <c r="CU40" s="626"/>
      <c r="CV40" s="626"/>
      <c r="CW40" s="626"/>
      <c r="CX40" s="626"/>
      <c r="CY40" s="627"/>
      <c r="CZ40" s="659">
        <v>5.4</v>
      </c>
      <c r="DA40" s="660"/>
      <c r="DB40" s="660"/>
      <c r="DC40" s="661"/>
      <c r="DD40" s="634">
        <v>552</v>
      </c>
      <c r="DE40" s="626"/>
      <c r="DF40" s="626"/>
      <c r="DG40" s="626"/>
      <c r="DH40" s="626"/>
      <c r="DI40" s="626"/>
      <c r="DJ40" s="626"/>
      <c r="DK40" s="627"/>
      <c r="DL40" s="634">
        <v>552</v>
      </c>
      <c r="DM40" s="626"/>
      <c r="DN40" s="626"/>
      <c r="DO40" s="626"/>
      <c r="DP40" s="626"/>
      <c r="DQ40" s="626"/>
      <c r="DR40" s="626"/>
      <c r="DS40" s="626"/>
      <c r="DT40" s="626"/>
      <c r="DU40" s="626"/>
      <c r="DV40" s="627"/>
      <c r="DW40" s="630">
        <v>0</v>
      </c>
      <c r="DX40" s="651"/>
      <c r="DY40" s="651"/>
      <c r="DZ40" s="651"/>
      <c r="EA40" s="651"/>
      <c r="EB40" s="651"/>
      <c r="EC40" s="652"/>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127880</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335</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749531</v>
      </c>
      <c r="CS42" s="626"/>
      <c r="CT42" s="626"/>
      <c r="CU42" s="626"/>
      <c r="CV42" s="626"/>
      <c r="CW42" s="626"/>
      <c r="CX42" s="626"/>
      <c r="CY42" s="627"/>
      <c r="CZ42" s="659">
        <v>15.7</v>
      </c>
      <c r="DA42" s="708"/>
      <c r="DB42" s="708"/>
      <c r="DC42" s="709"/>
      <c r="DD42" s="634">
        <v>201969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t="s">
        <v>111</v>
      </c>
      <c r="CS43" s="657"/>
      <c r="CT43" s="657"/>
      <c r="CU43" s="657"/>
      <c r="CV43" s="657"/>
      <c r="CW43" s="657"/>
      <c r="CX43" s="657"/>
      <c r="CY43" s="658"/>
      <c r="CZ43" s="659" t="s">
        <v>111</v>
      </c>
      <c r="DA43" s="660"/>
      <c r="DB43" s="660"/>
      <c r="DC43" s="661"/>
      <c r="DD43" s="634" t="s">
        <v>111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630558</v>
      </c>
      <c r="CS44" s="626"/>
      <c r="CT44" s="626"/>
      <c r="CU44" s="626"/>
      <c r="CV44" s="626"/>
      <c r="CW44" s="626"/>
      <c r="CX44" s="626"/>
      <c r="CY44" s="627"/>
      <c r="CZ44" s="659">
        <v>13.2</v>
      </c>
      <c r="DA44" s="708"/>
      <c r="DB44" s="708"/>
      <c r="DC44" s="709"/>
      <c r="DD44" s="634">
        <v>116596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261902</v>
      </c>
      <c r="CS45" s="657"/>
      <c r="CT45" s="657"/>
      <c r="CU45" s="657"/>
      <c r="CV45" s="657"/>
      <c r="CW45" s="657"/>
      <c r="CX45" s="657"/>
      <c r="CY45" s="658"/>
      <c r="CZ45" s="659">
        <v>5.5</v>
      </c>
      <c r="DA45" s="660"/>
      <c r="DB45" s="660"/>
      <c r="DC45" s="661"/>
      <c r="DD45" s="634">
        <v>44654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331084</v>
      </c>
      <c r="CS46" s="626"/>
      <c r="CT46" s="626"/>
      <c r="CU46" s="626"/>
      <c r="CV46" s="626"/>
      <c r="CW46" s="626"/>
      <c r="CX46" s="626"/>
      <c r="CY46" s="627"/>
      <c r="CZ46" s="659">
        <v>6.9</v>
      </c>
      <c r="DA46" s="708"/>
      <c r="DB46" s="708"/>
      <c r="DC46" s="709"/>
      <c r="DD46" s="634">
        <v>65932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105546</v>
      </c>
      <c r="CS47" s="657"/>
      <c r="CT47" s="657"/>
      <c r="CU47" s="657"/>
      <c r="CV47" s="657"/>
      <c r="CW47" s="657"/>
      <c r="CX47" s="657"/>
      <c r="CY47" s="658"/>
      <c r="CZ47" s="659">
        <v>2.2000000000000002</v>
      </c>
      <c r="DA47" s="660"/>
      <c r="DB47" s="660"/>
      <c r="DC47" s="661"/>
      <c r="DD47" s="634">
        <v>82246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v>13427</v>
      </c>
      <c r="CS48" s="626"/>
      <c r="CT48" s="626"/>
      <c r="CU48" s="626"/>
      <c r="CV48" s="626"/>
      <c r="CW48" s="626"/>
      <c r="CX48" s="626"/>
      <c r="CY48" s="627"/>
      <c r="CZ48" s="659">
        <v>0.3</v>
      </c>
      <c r="DA48" s="708"/>
      <c r="DB48" s="708"/>
      <c r="DC48" s="709"/>
      <c r="DD48" s="634">
        <v>3127</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4782498</v>
      </c>
      <c r="CS49" s="693"/>
      <c r="CT49" s="693"/>
      <c r="CU49" s="693"/>
      <c r="CV49" s="693"/>
      <c r="CW49" s="693"/>
      <c r="CX49" s="693"/>
      <c r="CY49" s="720"/>
      <c r="CZ49" s="721">
        <v>100</v>
      </c>
      <c r="DA49" s="722"/>
      <c r="DB49" s="722"/>
      <c r="DC49" s="723"/>
      <c r="DD49" s="724">
        <v>3167452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19685039370078741" bottom="0" header="0" footer="0"/>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8" zoomScale="55" zoomScaleNormal="55" zoomScaleSheetLayoutView="70" workbookViewId="0">
      <selection activeCell="AU88" sqref="AU88:AY88"/>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4908</v>
      </c>
      <c r="R7" s="755"/>
      <c r="S7" s="755"/>
      <c r="T7" s="755"/>
      <c r="U7" s="755"/>
      <c r="V7" s="755">
        <v>4782</v>
      </c>
      <c r="W7" s="755"/>
      <c r="X7" s="755"/>
      <c r="Y7" s="755"/>
      <c r="Z7" s="755"/>
      <c r="AA7" s="755">
        <v>126</v>
      </c>
      <c r="AB7" s="755"/>
      <c r="AC7" s="755"/>
      <c r="AD7" s="755"/>
      <c r="AE7" s="756"/>
      <c r="AF7" s="757">
        <v>55</v>
      </c>
      <c r="AG7" s="758"/>
      <c r="AH7" s="758"/>
      <c r="AI7" s="758"/>
      <c r="AJ7" s="759"/>
      <c r="AK7" s="794">
        <v>503</v>
      </c>
      <c r="AL7" s="795"/>
      <c r="AM7" s="795"/>
      <c r="AN7" s="795"/>
      <c r="AO7" s="795"/>
      <c r="AP7" s="795">
        <v>4548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5"/>
      <c r="AL22" s="826"/>
      <c r="AM22" s="826"/>
      <c r="AN22" s="826"/>
      <c r="AO22" s="826"/>
      <c r="AP22" s="826"/>
      <c r="AQ22" s="826"/>
      <c r="AR22" s="826"/>
      <c r="AS22" s="826"/>
      <c r="AT22" s="826"/>
      <c r="AU22" s="827"/>
      <c r="AV22" s="827"/>
      <c r="AW22" s="827"/>
      <c r="AX22" s="827"/>
      <c r="AY22" s="828"/>
      <c r="AZ22" s="829" t="s">
        <v>367</v>
      </c>
      <c r="BA22" s="829"/>
      <c r="BB22" s="829"/>
      <c r="BC22" s="829"/>
      <c r="BD22" s="830"/>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4908</v>
      </c>
      <c r="R23" s="814"/>
      <c r="S23" s="814"/>
      <c r="T23" s="814"/>
      <c r="U23" s="815"/>
      <c r="V23" s="816">
        <v>4782</v>
      </c>
      <c r="W23" s="814"/>
      <c r="X23" s="814"/>
      <c r="Y23" s="814"/>
      <c r="Z23" s="815"/>
      <c r="AA23" s="816">
        <v>126</v>
      </c>
      <c r="AB23" s="814"/>
      <c r="AC23" s="814"/>
      <c r="AD23" s="814"/>
      <c r="AE23" s="817"/>
      <c r="AF23" s="818">
        <v>55</v>
      </c>
      <c r="AG23" s="819"/>
      <c r="AH23" s="819"/>
      <c r="AI23" s="819"/>
      <c r="AJ23" s="820"/>
      <c r="AK23" s="821"/>
      <c r="AL23" s="822"/>
      <c r="AM23" s="822"/>
      <c r="AN23" s="822"/>
      <c r="AO23" s="822"/>
      <c r="AP23" s="819">
        <v>4548</v>
      </c>
      <c r="AQ23" s="819"/>
      <c r="AR23" s="819"/>
      <c r="AS23" s="819"/>
      <c r="AT23" s="819"/>
      <c r="AU23" s="823"/>
      <c r="AV23" s="823"/>
      <c r="AW23" s="823"/>
      <c r="AX23" s="823"/>
      <c r="AY23" s="824"/>
      <c r="AZ23" s="832" t="s">
        <v>111</v>
      </c>
      <c r="BA23" s="814"/>
      <c r="BB23" s="814"/>
      <c r="BC23" s="814"/>
      <c r="BD23" s="817"/>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31" t="s">
        <v>370</v>
      </c>
      <c r="B24" s="831"/>
      <c r="C24" s="83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1"/>
      <c r="AI24" s="831"/>
      <c r="AJ24" s="831"/>
      <c r="AK24" s="831"/>
      <c r="AL24" s="831"/>
      <c r="AM24" s="831"/>
      <c r="AN24" s="831"/>
      <c r="AO24" s="831"/>
      <c r="AP24" s="831"/>
      <c r="AQ24" s="831"/>
      <c r="AR24" s="831"/>
      <c r="AS24" s="831"/>
      <c r="AT24" s="831"/>
      <c r="AU24" s="831"/>
      <c r="AV24" s="831"/>
      <c r="AW24" s="831"/>
      <c r="AX24" s="831"/>
      <c r="AY24" s="831"/>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3" t="s">
        <v>375</v>
      </c>
      <c r="AG26" s="834"/>
      <c r="AH26" s="834"/>
      <c r="AI26" s="834"/>
      <c r="AJ26" s="835"/>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6"/>
      <c r="AG27" s="837"/>
      <c r="AH27" s="837"/>
      <c r="AI27" s="837"/>
      <c r="AJ27" s="838"/>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3">
        <v>494</v>
      </c>
      <c r="R28" s="844"/>
      <c r="S28" s="844"/>
      <c r="T28" s="844"/>
      <c r="U28" s="844"/>
      <c r="V28" s="844">
        <v>478</v>
      </c>
      <c r="W28" s="844"/>
      <c r="X28" s="844"/>
      <c r="Y28" s="844"/>
      <c r="Z28" s="844"/>
      <c r="AA28" s="844">
        <v>16</v>
      </c>
      <c r="AB28" s="844"/>
      <c r="AC28" s="844"/>
      <c r="AD28" s="844"/>
      <c r="AE28" s="845"/>
      <c r="AF28" s="846">
        <v>16</v>
      </c>
      <c r="AG28" s="844"/>
      <c r="AH28" s="844"/>
      <c r="AI28" s="844"/>
      <c r="AJ28" s="847"/>
      <c r="AK28" s="848">
        <v>26</v>
      </c>
      <c r="AL28" s="839"/>
      <c r="AM28" s="839"/>
      <c r="AN28" s="839"/>
      <c r="AO28" s="839"/>
      <c r="AP28" s="839" t="s">
        <v>534</v>
      </c>
      <c r="AQ28" s="839"/>
      <c r="AR28" s="839"/>
      <c r="AS28" s="839"/>
      <c r="AT28" s="839"/>
      <c r="AU28" s="839" t="s">
        <v>534</v>
      </c>
      <c r="AV28" s="839"/>
      <c r="AW28" s="839"/>
      <c r="AX28" s="839"/>
      <c r="AY28" s="839"/>
      <c r="AZ28" s="840" t="s">
        <v>534</v>
      </c>
      <c r="BA28" s="840"/>
      <c r="BB28" s="840"/>
      <c r="BC28" s="840"/>
      <c r="BD28" s="840"/>
      <c r="BE28" s="841"/>
      <c r="BF28" s="841"/>
      <c r="BG28" s="841"/>
      <c r="BH28" s="841"/>
      <c r="BI28" s="842"/>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391</v>
      </c>
      <c r="R29" s="779"/>
      <c r="S29" s="779"/>
      <c r="T29" s="779"/>
      <c r="U29" s="779"/>
      <c r="V29" s="779">
        <v>374</v>
      </c>
      <c r="W29" s="779"/>
      <c r="X29" s="779"/>
      <c r="Y29" s="779"/>
      <c r="Z29" s="779"/>
      <c r="AA29" s="779">
        <v>17</v>
      </c>
      <c r="AB29" s="779"/>
      <c r="AC29" s="779"/>
      <c r="AD29" s="779"/>
      <c r="AE29" s="780"/>
      <c r="AF29" s="781">
        <v>17</v>
      </c>
      <c r="AG29" s="782"/>
      <c r="AH29" s="782"/>
      <c r="AI29" s="782"/>
      <c r="AJ29" s="783"/>
      <c r="AK29" s="851">
        <v>182</v>
      </c>
      <c r="AL29" s="852"/>
      <c r="AM29" s="852"/>
      <c r="AN29" s="852"/>
      <c r="AO29" s="852"/>
      <c r="AP29" s="852">
        <v>32</v>
      </c>
      <c r="AQ29" s="852"/>
      <c r="AR29" s="852"/>
      <c r="AS29" s="852"/>
      <c r="AT29" s="852"/>
      <c r="AU29" s="852">
        <v>12</v>
      </c>
      <c r="AV29" s="852"/>
      <c r="AW29" s="852"/>
      <c r="AX29" s="852"/>
      <c r="AY29" s="852"/>
      <c r="AZ29" s="853" t="s">
        <v>534</v>
      </c>
      <c r="BA29" s="853"/>
      <c r="BB29" s="853"/>
      <c r="BC29" s="853"/>
      <c r="BD29" s="853"/>
      <c r="BE29" s="849"/>
      <c r="BF29" s="849"/>
      <c r="BG29" s="849"/>
      <c r="BH29" s="849"/>
      <c r="BI29" s="850"/>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304</v>
      </c>
      <c r="R30" s="779"/>
      <c r="S30" s="779"/>
      <c r="T30" s="779"/>
      <c r="U30" s="779"/>
      <c r="V30" s="779">
        <v>295</v>
      </c>
      <c r="W30" s="779"/>
      <c r="X30" s="779"/>
      <c r="Y30" s="779"/>
      <c r="Z30" s="779"/>
      <c r="AA30" s="779">
        <v>9</v>
      </c>
      <c r="AB30" s="779"/>
      <c r="AC30" s="779"/>
      <c r="AD30" s="779"/>
      <c r="AE30" s="780"/>
      <c r="AF30" s="781">
        <v>9</v>
      </c>
      <c r="AG30" s="782"/>
      <c r="AH30" s="782"/>
      <c r="AI30" s="782"/>
      <c r="AJ30" s="783"/>
      <c r="AK30" s="851">
        <v>53</v>
      </c>
      <c r="AL30" s="852"/>
      <c r="AM30" s="852"/>
      <c r="AN30" s="852"/>
      <c r="AO30" s="852"/>
      <c r="AP30" s="852" t="s">
        <v>534</v>
      </c>
      <c r="AQ30" s="852"/>
      <c r="AR30" s="852"/>
      <c r="AS30" s="852"/>
      <c r="AT30" s="852"/>
      <c r="AU30" s="852" t="s">
        <v>534</v>
      </c>
      <c r="AV30" s="852"/>
      <c r="AW30" s="852"/>
      <c r="AX30" s="852"/>
      <c r="AY30" s="852"/>
      <c r="AZ30" s="853" t="s">
        <v>535</v>
      </c>
      <c r="BA30" s="853"/>
      <c r="BB30" s="853"/>
      <c r="BC30" s="853"/>
      <c r="BD30" s="853"/>
      <c r="BE30" s="849"/>
      <c r="BF30" s="849"/>
      <c r="BG30" s="849"/>
      <c r="BH30" s="849"/>
      <c r="BI30" s="850"/>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40</v>
      </c>
      <c r="R31" s="779"/>
      <c r="S31" s="779"/>
      <c r="T31" s="779"/>
      <c r="U31" s="779"/>
      <c r="V31" s="779">
        <v>40</v>
      </c>
      <c r="W31" s="779"/>
      <c r="X31" s="779"/>
      <c r="Y31" s="779"/>
      <c r="Z31" s="779"/>
      <c r="AA31" s="779" t="s">
        <v>536</v>
      </c>
      <c r="AB31" s="779"/>
      <c r="AC31" s="779"/>
      <c r="AD31" s="779"/>
      <c r="AE31" s="780"/>
      <c r="AF31" s="781" t="s">
        <v>111</v>
      </c>
      <c r="AG31" s="782"/>
      <c r="AH31" s="782"/>
      <c r="AI31" s="782"/>
      <c r="AJ31" s="783"/>
      <c r="AK31" s="851">
        <v>16</v>
      </c>
      <c r="AL31" s="852"/>
      <c r="AM31" s="852"/>
      <c r="AN31" s="852"/>
      <c r="AO31" s="852"/>
      <c r="AP31" s="852" t="s">
        <v>534</v>
      </c>
      <c r="AQ31" s="852"/>
      <c r="AR31" s="852"/>
      <c r="AS31" s="852"/>
      <c r="AT31" s="852"/>
      <c r="AU31" s="852" t="s">
        <v>534</v>
      </c>
      <c r="AV31" s="852"/>
      <c r="AW31" s="852"/>
      <c r="AX31" s="852"/>
      <c r="AY31" s="852"/>
      <c r="AZ31" s="853" t="s">
        <v>534</v>
      </c>
      <c r="BA31" s="853"/>
      <c r="BB31" s="853"/>
      <c r="BC31" s="853"/>
      <c r="BD31" s="853"/>
      <c r="BE31" s="849"/>
      <c r="BF31" s="849"/>
      <c r="BG31" s="849"/>
      <c r="BH31" s="849"/>
      <c r="BI31" s="850"/>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192</v>
      </c>
      <c r="R32" s="779"/>
      <c r="S32" s="779"/>
      <c r="T32" s="779"/>
      <c r="U32" s="779"/>
      <c r="V32" s="779">
        <v>188</v>
      </c>
      <c r="W32" s="779"/>
      <c r="X32" s="779"/>
      <c r="Y32" s="779"/>
      <c r="Z32" s="779"/>
      <c r="AA32" s="779">
        <v>4</v>
      </c>
      <c r="AB32" s="779"/>
      <c r="AC32" s="779"/>
      <c r="AD32" s="779"/>
      <c r="AE32" s="780"/>
      <c r="AF32" s="781">
        <v>4</v>
      </c>
      <c r="AG32" s="782"/>
      <c r="AH32" s="782"/>
      <c r="AI32" s="782"/>
      <c r="AJ32" s="783"/>
      <c r="AK32" s="851">
        <v>84</v>
      </c>
      <c r="AL32" s="852"/>
      <c r="AM32" s="852"/>
      <c r="AN32" s="852"/>
      <c r="AO32" s="852"/>
      <c r="AP32" s="852">
        <v>882</v>
      </c>
      <c r="AQ32" s="852"/>
      <c r="AR32" s="852"/>
      <c r="AS32" s="852"/>
      <c r="AT32" s="852"/>
      <c r="AU32" s="852">
        <v>650</v>
      </c>
      <c r="AV32" s="852"/>
      <c r="AW32" s="852"/>
      <c r="AX32" s="852"/>
      <c r="AY32" s="852"/>
      <c r="AZ32" s="853" t="s">
        <v>534</v>
      </c>
      <c r="BA32" s="853"/>
      <c r="BB32" s="853"/>
      <c r="BC32" s="853"/>
      <c r="BD32" s="853"/>
      <c r="BE32" s="849" t="s">
        <v>385</v>
      </c>
      <c r="BF32" s="849"/>
      <c r="BG32" s="849"/>
      <c r="BH32" s="849"/>
      <c r="BI32" s="850"/>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143</v>
      </c>
      <c r="R33" s="779"/>
      <c r="S33" s="779"/>
      <c r="T33" s="779"/>
      <c r="U33" s="779"/>
      <c r="V33" s="779">
        <v>140</v>
      </c>
      <c r="W33" s="779"/>
      <c r="X33" s="779"/>
      <c r="Y33" s="779"/>
      <c r="Z33" s="779"/>
      <c r="AA33" s="779">
        <v>3</v>
      </c>
      <c r="AB33" s="779"/>
      <c r="AC33" s="779"/>
      <c r="AD33" s="779"/>
      <c r="AE33" s="780"/>
      <c r="AF33" s="781">
        <v>3</v>
      </c>
      <c r="AG33" s="782"/>
      <c r="AH33" s="782"/>
      <c r="AI33" s="782"/>
      <c r="AJ33" s="783"/>
      <c r="AK33" s="851">
        <v>86</v>
      </c>
      <c r="AL33" s="852"/>
      <c r="AM33" s="852"/>
      <c r="AN33" s="852"/>
      <c r="AO33" s="852"/>
      <c r="AP33" s="852">
        <v>520</v>
      </c>
      <c r="AQ33" s="852"/>
      <c r="AR33" s="852"/>
      <c r="AS33" s="852"/>
      <c r="AT33" s="852"/>
      <c r="AU33" s="852">
        <v>455</v>
      </c>
      <c r="AV33" s="852"/>
      <c r="AW33" s="852"/>
      <c r="AX33" s="852"/>
      <c r="AY33" s="852"/>
      <c r="AZ33" s="853" t="s">
        <v>534</v>
      </c>
      <c r="BA33" s="853"/>
      <c r="BB33" s="853"/>
      <c r="BC33" s="853"/>
      <c r="BD33" s="853"/>
      <c r="BE33" s="849" t="s">
        <v>385</v>
      </c>
      <c r="BF33" s="849"/>
      <c r="BG33" s="849"/>
      <c r="BH33" s="849"/>
      <c r="BI33" s="850"/>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1"/>
      <c r="AL34" s="852"/>
      <c r="AM34" s="852"/>
      <c r="AN34" s="852"/>
      <c r="AO34" s="852"/>
      <c r="AP34" s="852"/>
      <c r="AQ34" s="852"/>
      <c r="AR34" s="852"/>
      <c r="AS34" s="852"/>
      <c r="AT34" s="852"/>
      <c r="AU34" s="852"/>
      <c r="AV34" s="852"/>
      <c r="AW34" s="852"/>
      <c r="AX34" s="852"/>
      <c r="AY34" s="852"/>
      <c r="AZ34" s="853"/>
      <c r="BA34" s="853"/>
      <c r="BB34" s="853"/>
      <c r="BC34" s="853"/>
      <c r="BD34" s="853"/>
      <c r="BE34" s="849"/>
      <c r="BF34" s="849"/>
      <c r="BG34" s="849"/>
      <c r="BH34" s="849"/>
      <c r="BI34" s="850"/>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1"/>
      <c r="AL35" s="852"/>
      <c r="AM35" s="852"/>
      <c r="AN35" s="852"/>
      <c r="AO35" s="852"/>
      <c r="AP35" s="852"/>
      <c r="AQ35" s="852"/>
      <c r="AR35" s="852"/>
      <c r="AS35" s="852"/>
      <c r="AT35" s="852"/>
      <c r="AU35" s="852"/>
      <c r="AV35" s="852"/>
      <c r="AW35" s="852"/>
      <c r="AX35" s="852"/>
      <c r="AY35" s="852"/>
      <c r="AZ35" s="853"/>
      <c r="BA35" s="853"/>
      <c r="BB35" s="853"/>
      <c r="BC35" s="853"/>
      <c r="BD35" s="853"/>
      <c r="BE35" s="849"/>
      <c r="BF35" s="849"/>
      <c r="BG35" s="849"/>
      <c r="BH35" s="849"/>
      <c r="BI35" s="850"/>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1"/>
      <c r="AL36" s="852"/>
      <c r="AM36" s="852"/>
      <c r="AN36" s="852"/>
      <c r="AO36" s="852"/>
      <c r="AP36" s="852"/>
      <c r="AQ36" s="852"/>
      <c r="AR36" s="852"/>
      <c r="AS36" s="852"/>
      <c r="AT36" s="852"/>
      <c r="AU36" s="852"/>
      <c r="AV36" s="852"/>
      <c r="AW36" s="852"/>
      <c r="AX36" s="852"/>
      <c r="AY36" s="852"/>
      <c r="AZ36" s="853"/>
      <c r="BA36" s="853"/>
      <c r="BB36" s="853"/>
      <c r="BC36" s="853"/>
      <c r="BD36" s="853"/>
      <c r="BE36" s="849"/>
      <c r="BF36" s="849"/>
      <c r="BG36" s="849"/>
      <c r="BH36" s="849"/>
      <c r="BI36" s="850"/>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1"/>
      <c r="AL37" s="852"/>
      <c r="AM37" s="852"/>
      <c r="AN37" s="852"/>
      <c r="AO37" s="852"/>
      <c r="AP37" s="852"/>
      <c r="AQ37" s="852"/>
      <c r="AR37" s="852"/>
      <c r="AS37" s="852"/>
      <c r="AT37" s="852"/>
      <c r="AU37" s="852"/>
      <c r="AV37" s="852"/>
      <c r="AW37" s="852"/>
      <c r="AX37" s="852"/>
      <c r="AY37" s="852"/>
      <c r="AZ37" s="853"/>
      <c r="BA37" s="853"/>
      <c r="BB37" s="853"/>
      <c r="BC37" s="853"/>
      <c r="BD37" s="853"/>
      <c r="BE37" s="849"/>
      <c r="BF37" s="849"/>
      <c r="BG37" s="849"/>
      <c r="BH37" s="849"/>
      <c r="BI37" s="850"/>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1"/>
      <c r="AL38" s="852"/>
      <c r="AM38" s="852"/>
      <c r="AN38" s="852"/>
      <c r="AO38" s="852"/>
      <c r="AP38" s="852"/>
      <c r="AQ38" s="852"/>
      <c r="AR38" s="852"/>
      <c r="AS38" s="852"/>
      <c r="AT38" s="852"/>
      <c r="AU38" s="852"/>
      <c r="AV38" s="852"/>
      <c r="AW38" s="852"/>
      <c r="AX38" s="852"/>
      <c r="AY38" s="852"/>
      <c r="AZ38" s="853"/>
      <c r="BA38" s="853"/>
      <c r="BB38" s="853"/>
      <c r="BC38" s="853"/>
      <c r="BD38" s="853"/>
      <c r="BE38" s="849"/>
      <c r="BF38" s="849"/>
      <c r="BG38" s="849"/>
      <c r="BH38" s="849"/>
      <c r="BI38" s="850"/>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1"/>
      <c r="AL39" s="852"/>
      <c r="AM39" s="852"/>
      <c r="AN39" s="852"/>
      <c r="AO39" s="852"/>
      <c r="AP39" s="852"/>
      <c r="AQ39" s="852"/>
      <c r="AR39" s="852"/>
      <c r="AS39" s="852"/>
      <c r="AT39" s="852"/>
      <c r="AU39" s="852"/>
      <c r="AV39" s="852"/>
      <c r="AW39" s="852"/>
      <c r="AX39" s="852"/>
      <c r="AY39" s="852"/>
      <c r="AZ39" s="853"/>
      <c r="BA39" s="853"/>
      <c r="BB39" s="853"/>
      <c r="BC39" s="853"/>
      <c r="BD39" s="853"/>
      <c r="BE39" s="849"/>
      <c r="BF39" s="849"/>
      <c r="BG39" s="849"/>
      <c r="BH39" s="849"/>
      <c r="BI39" s="850"/>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1"/>
      <c r="AL40" s="852"/>
      <c r="AM40" s="852"/>
      <c r="AN40" s="852"/>
      <c r="AO40" s="852"/>
      <c r="AP40" s="852"/>
      <c r="AQ40" s="852"/>
      <c r="AR40" s="852"/>
      <c r="AS40" s="852"/>
      <c r="AT40" s="852"/>
      <c r="AU40" s="852"/>
      <c r="AV40" s="852"/>
      <c r="AW40" s="852"/>
      <c r="AX40" s="852"/>
      <c r="AY40" s="852"/>
      <c r="AZ40" s="853"/>
      <c r="BA40" s="853"/>
      <c r="BB40" s="853"/>
      <c r="BC40" s="853"/>
      <c r="BD40" s="853"/>
      <c r="BE40" s="849"/>
      <c r="BF40" s="849"/>
      <c r="BG40" s="849"/>
      <c r="BH40" s="849"/>
      <c r="BI40" s="850"/>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1"/>
      <c r="AL41" s="852"/>
      <c r="AM41" s="852"/>
      <c r="AN41" s="852"/>
      <c r="AO41" s="852"/>
      <c r="AP41" s="852"/>
      <c r="AQ41" s="852"/>
      <c r="AR41" s="852"/>
      <c r="AS41" s="852"/>
      <c r="AT41" s="852"/>
      <c r="AU41" s="852"/>
      <c r="AV41" s="852"/>
      <c r="AW41" s="852"/>
      <c r="AX41" s="852"/>
      <c r="AY41" s="852"/>
      <c r="AZ41" s="853"/>
      <c r="BA41" s="853"/>
      <c r="BB41" s="853"/>
      <c r="BC41" s="853"/>
      <c r="BD41" s="853"/>
      <c r="BE41" s="849"/>
      <c r="BF41" s="849"/>
      <c r="BG41" s="849"/>
      <c r="BH41" s="849"/>
      <c r="BI41" s="850"/>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1"/>
      <c r="AL42" s="852"/>
      <c r="AM42" s="852"/>
      <c r="AN42" s="852"/>
      <c r="AO42" s="852"/>
      <c r="AP42" s="852"/>
      <c r="AQ42" s="852"/>
      <c r="AR42" s="852"/>
      <c r="AS42" s="852"/>
      <c r="AT42" s="852"/>
      <c r="AU42" s="852"/>
      <c r="AV42" s="852"/>
      <c r="AW42" s="852"/>
      <c r="AX42" s="852"/>
      <c r="AY42" s="852"/>
      <c r="AZ42" s="853"/>
      <c r="BA42" s="853"/>
      <c r="BB42" s="853"/>
      <c r="BC42" s="853"/>
      <c r="BD42" s="853"/>
      <c r="BE42" s="849"/>
      <c r="BF42" s="849"/>
      <c r="BG42" s="849"/>
      <c r="BH42" s="849"/>
      <c r="BI42" s="850"/>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1"/>
      <c r="AL43" s="852"/>
      <c r="AM43" s="852"/>
      <c r="AN43" s="852"/>
      <c r="AO43" s="852"/>
      <c r="AP43" s="852"/>
      <c r="AQ43" s="852"/>
      <c r="AR43" s="852"/>
      <c r="AS43" s="852"/>
      <c r="AT43" s="852"/>
      <c r="AU43" s="852"/>
      <c r="AV43" s="852"/>
      <c r="AW43" s="852"/>
      <c r="AX43" s="852"/>
      <c r="AY43" s="852"/>
      <c r="AZ43" s="853"/>
      <c r="BA43" s="853"/>
      <c r="BB43" s="853"/>
      <c r="BC43" s="853"/>
      <c r="BD43" s="853"/>
      <c r="BE43" s="849"/>
      <c r="BF43" s="849"/>
      <c r="BG43" s="849"/>
      <c r="BH43" s="849"/>
      <c r="BI43" s="850"/>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1"/>
      <c r="AL44" s="852"/>
      <c r="AM44" s="852"/>
      <c r="AN44" s="852"/>
      <c r="AO44" s="852"/>
      <c r="AP44" s="852"/>
      <c r="AQ44" s="852"/>
      <c r="AR44" s="852"/>
      <c r="AS44" s="852"/>
      <c r="AT44" s="852"/>
      <c r="AU44" s="852"/>
      <c r="AV44" s="852"/>
      <c r="AW44" s="852"/>
      <c r="AX44" s="852"/>
      <c r="AY44" s="852"/>
      <c r="AZ44" s="853"/>
      <c r="BA44" s="853"/>
      <c r="BB44" s="853"/>
      <c r="BC44" s="853"/>
      <c r="BD44" s="853"/>
      <c r="BE44" s="849"/>
      <c r="BF44" s="849"/>
      <c r="BG44" s="849"/>
      <c r="BH44" s="849"/>
      <c r="BI44" s="850"/>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1"/>
      <c r="AL45" s="852"/>
      <c r="AM45" s="852"/>
      <c r="AN45" s="852"/>
      <c r="AO45" s="852"/>
      <c r="AP45" s="852"/>
      <c r="AQ45" s="852"/>
      <c r="AR45" s="852"/>
      <c r="AS45" s="852"/>
      <c r="AT45" s="852"/>
      <c r="AU45" s="852"/>
      <c r="AV45" s="852"/>
      <c r="AW45" s="852"/>
      <c r="AX45" s="852"/>
      <c r="AY45" s="852"/>
      <c r="AZ45" s="853"/>
      <c r="BA45" s="853"/>
      <c r="BB45" s="853"/>
      <c r="BC45" s="853"/>
      <c r="BD45" s="853"/>
      <c r="BE45" s="849"/>
      <c r="BF45" s="849"/>
      <c r="BG45" s="849"/>
      <c r="BH45" s="849"/>
      <c r="BI45" s="850"/>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1"/>
      <c r="AL46" s="852"/>
      <c r="AM46" s="852"/>
      <c r="AN46" s="852"/>
      <c r="AO46" s="852"/>
      <c r="AP46" s="852"/>
      <c r="AQ46" s="852"/>
      <c r="AR46" s="852"/>
      <c r="AS46" s="852"/>
      <c r="AT46" s="852"/>
      <c r="AU46" s="852"/>
      <c r="AV46" s="852"/>
      <c r="AW46" s="852"/>
      <c r="AX46" s="852"/>
      <c r="AY46" s="852"/>
      <c r="AZ46" s="853"/>
      <c r="BA46" s="853"/>
      <c r="BB46" s="853"/>
      <c r="BC46" s="853"/>
      <c r="BD46" s="853"/>
      <c r="BE46" s="849"/>
      <c r="BF46" s="849"/>
      <c r="BG46" s="849"/>
      <c r="BH46" s="849"/>
      <c r="BI46" s="850"/>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1"/>
      <c r="AL47" s="852"/>
      <c r="AM47" s="852"/>
      <c r="AN47" s="852"/>
      <c r="AO47" s="852"/>
      <c r="AP47" s="852"/>
      <c r="AQ47" s="852"/>
      <c r="AR47" s="852"/>
      <c r="AS47" s="852"/>
      <c r="AT47" s="852"/>
      <c r="AU47" s="852"/>
      <c r="AV47" s="852"/>
      <c r="AW47" s="852"/>
      <c r="AX47" s="852"/>
      <c r="AY47" s="852"/>
      <c r="AZ47" s="853"/>
      <c r="BA47" s="853"/>
      <c r="BB47" s="853"/>
      <c r="BC47" s="853"/>
      <c r="BD47" s="853"/>
      <c r="BE47" s="849"/>
      <c r="BF47" s="849"/>
      <c r="BG47" s="849"/>
      <c r="BH47" s="849"/>
      <c r="BI47" s="850"/>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1"/>
      <c r="AL48" s="852"/>
      <c r="AM48" s="852"/>
      <c r="AN48" s="852"/>
      <c r="AO48" s="852"/>
      <c r="AP48" s="852"/>
      <c r="AQ48" s="852"/>
      <c r="AR48" s="852"/>
      <c r="AS48" s="852"/>
      <c r="AT48" s="852"/>
      <c r="AU48" s="852"/>
      <c r="AV48" s="852"/>
      <c r="AW48" s="852"/>
      <c r="AX48" s="852"/>
      <c r="AY48" s="852"/>
      <c r="AZ48" s="853"/>
      <c r="BA48" s="853"/>
      <c r="BB48" s="853"/>
      <c r="BC48" s="853"/>
      <c r="BD48" s="853"/>
      <c r="BE48" s="849"/>
      <c r="BF48" s="849"/>
      <c r="BG48" s="849"/>
      <c r="BH48" s="849"/>
      <c r="BI48" s="850"/>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1"/>
      <c r="AL49" s="852"/>
      <c r="AM49" s="852"/>
      <c r="AN49" s="852"/>
      <c r="AO49" s="852"/>
      <c r="AP49" s="852"/>
      <c r="AQ49" s="852"/>
      <c r="AR49" s="852"/>
      <c r="AS49" s="852"/>
      <c r="AT49" s="852"/>
      <c r="AU49" s="852"/>
      <c r="AV49" s="852"/>
      <c r="AW49" s="852"/>
      <c r="AX49" s="852"/>
      <c r="AY49" s="852"/>
      <c r="AZ49" s="853"/>
      <c r="BA49" s="853"/>
      <c r="BB49" s="853"/>
      <c r="BC49" s="853"/>
      <c r="BD49" s="853"/>
      <c r="BE49" s="849"/>
      <c r="BF49" s="849"/>
      <c r="BG49" s="849"/>
      <c r="BH49" s="849"/>
      <c r="BI49" s="850"/>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4"/>
      <c r="R50" s="855"/>
      <c r="S50" s="855"/>
      <c r="T50" s="855"/>
      <c r="U50" s="855"/>
      <c r="V50" s="855"/>
      <c r="W50" s="855"/>
      <c r="X50" s="855"/>
      <c r="Y50" s="855"/>
      <c r="Z50" s="855"/>
      <c r="AA50" s="855"/>
      <c r="AB50" s="855"/>
      <c r="AC50" s="855"/>
      <c r="AD50" s="855"/>
      <c r="AE50" s="856"/>
      <c r="AF50" s="781"/>
      <c r="AG50" s="782"/>
      <c r="AH50" s="782"/>
      <c r="AI50" s="782"/>
      <c r="AJ50" s="783"/>
      <c r="AK50" s="857"/>
      <c r="AL50" s="855"/>
      <c r="AM50" s="855"/>
      <c r="AN50" s="855"/>
      <c r="AO50" s="855"/>
      <c r="AP50" s="855"/>
      <c r="AQ50" s="855"/>
      <c r="AR50" s="855"/>
      <c r="AS50" s="855"/>
      <c r="AT50" s="855"/>
      <c r="AU50" s="855"/>
      <c r="AV50" s="855"/>
      <c r="AW50" s="855"/>
      <c r="AX50" s="855"/>
      <c r="AY50" s="855"/>
      <c r="AZ50" s="858"/>
      <c r="BA50" s="858"/>
      <c r="BB50" s="858"/>
      <c r="BC50" s="858"/>
      <c r="BD50" s="858"/>
      <c r="BE50" s="849"/>
      <c r="BF50" s="849"/>
      <c r="BG50" s="849"/>
      <c r="BH50" s="849"/>
      <c r="BI50" s="850"/>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4"/>
      <c r="R51" s="855"/>
      <c r="S51" s="855"/>
      <c r="T51" s="855"/>
      <c r="U51" s="855"/>
      <c r="V51" s="855"/>
      <c r="W51" s="855"/>
      <c r="X51" s="855"/>
      <c r="Y51" s="855"/>
      <c r="Z51" s="855"/>
      <c r="AA51" s="855"/>
      <c r="AB51" s="855"/>
      <c r="AC51" s="855"/>
      <c r="AD51" s="855"/>
      <c r="AE51" s="856"/>
      <c r="AF51" s="781"/>
      <c r="AG51" s="782"/>
      <c r="AH51" s="782"/>
      <c r="AI51" s="782"/>
      <c r="AJ51" s="783"/>
      <c r="AK51" s="857"/>
      <c r="AL51" s="855"/>
      <c r="AM51" s="855"/>
      <c r="AN51" s="855"/>
      <c r="AO51" s="855"/>
      <c r="AP51" s="855"/>
      <c r="AQ51" s="855"/>
      <c r="AR51" s="855"/>
      <c r="AS51" s="855"/>
      <c r="AT51" s="855"/>
      <c r="AU51" s="855"/>
      <c r="AV51" s="855"/>
      <c r="AW51" s="855"/>
      <c r="AX51" s="855"/>
      <c r="AY51" s="855"/>
      <c r="AZ51" s="858"/>
      <c r="BA51" s="858"/>
      <c r="BB51" s="858"/>
      <c r="BC51" s="858"/>
      <c r="BD51" s="858"/>
      <c r="BE51" s="849"/>
      <c r="BF51" s="849"/>
      <c r="BG51" s="849"/>
      <c r="BH51" s="849"/>
      <c r="BI51" s="850"/>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4"/>
      <c r="R52" s="855"/>
      <c r="S52" s="855"/>
      <c r="T52" s="855"/>
      <c r="U52" s="855"/>
      <c r="V52" s="855"/>
      <c r="W52" s="855"/>
      <c r="X52" s="855"/>
      <c r="Y52" s="855"/>
      <c r="Z52" s="855"/>
      <c r="AA52" s="855"/>
      <c r="AB52" s="855"/>
      <c r="AC52" s="855"/>
      <c r="AD52" s="855"/>
      <c r="AE52" s="856"/>
      <c r="AF52" s="781"/>
      <c r="AG52" s="782"/>
      <c r="AH52" s="782"/>
      <c r="AI52" s="782"/>
      <c r="AJ52" s="783"/>
      <c r="AK52" s="857"/>
      <c r="AL52" s="855"/>
      <c r="AM52" s="855"/>
      <c r="AN52" s="855"/>
      <c r="AO52" s="855"/>
      <c r="AP52" s="855"/>
      <c r="AQ52" s="855"/>
      <c r="AR52" s="855"/>
      <c r="AS52" s="855"/>
      <c r="AT52" s="855"/>
      <c r="AU52" s="855"/>
      <c r="AV52" s="855"/>
      <c r="AW52" s="855"/>
      <c r="AX52" s="855"/>
      <c r="AY52" s="855"/>
      <c r="AZ52" s="858"/>
      <c r="BA52" s="858"/>
      <c r="BB52" s="858"/>
      <c r="BC52" s="858"/>
      <c r="BD52" s="858"/>
      <c r="BE52" s="849"/>
      <c r="BF52" s="849"/>
      <c r="BG52" s="849"/>
      <c r="BH52" s="849"/>
      <c r="BI52" s="850"/>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4"/>
      <c r="R53" s="855"/>
      <c r="S53" s="855"/>
      <c r="T53" s="855"/>
      <c r="U53" s="855"/>
      <c r="V53" s="855"/>
      <c r="W53" s="855"/>
      <c r="X53" s="855"/>
      <c r="Y53" s="855"/>
      <c r="Z53" s="855"/>
      <c r="AA53" s="855"/>
      <c r="AB53" s="855"/>
      <c r="AC53" s="855"/>
      <c r="AD53" s="855"/>
      <c r="AE53" s="856"/>
      <c r="AF53" s="781"/>
      <c r="AG53" s="782"/>
      <c r="AH53" s="782"/>
      <c r="AI53" s="782"/>
      <c r="AJ53" s="783"/>
      <c r="AK53" s="857"/>
      <c r="AL53" s="855"/>
      <c r="AM53" s="855"/>
      <c r="AN53" s="855"/>
      <c r="AO53" s="855"/>
      <c r="AP53" s="855"/>
      <c r="AQ53" s="855"/>
      <c r="AR53" s="855"/>
      <c r="AS53" s="855"/>
      <c r="AT53" s="855"/>
      <c r="AU53" s="855"/>
      <c r="AV53" s="855"/>
      <c r="AW53" s="855"/>
      <c r="AX53" s="855"/>
      <c r="AY53" s="855"/>
      <c r="AZ53" s="858"/>
      <c r="BA53" s="858"/>
      <c r="BB53" s="858"/>
      <c r="BC53" s="858"/>
      <c r="BD53" s="858"/>
      <c r="BE53" s="849"/>
      <c r="BF53" s="849"/>
      <c r="BG53" s="849"/>
      <c r="BH53" s="849"/>
      <c r="BI53" s="850"/>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4"/>
      <c r="R54" s="855"/>
      <c r="S54" s="855"/>
      <c r="T54" s="855"/>
      <c r="U54" s="855"/>
      <c r="V54" s="855"/>
      <c r="W54" s="855"/>
      <c r="X54" s="855"/>
      <c r="Y54" s="855"/>
      <c r="Z54" s="855"/>
      <c r="AA54" s="855"/>
      <c r="AB54" s="855"/>
      <c r="AC54" s="855"/>
      <c r="AD54" s="855"/>
      <c r="AE54" s="856"/>
      <c r="AF54" s="781"/>
      <c r="AG54" s="782"/>
      <c r="AH54" s="782"/>
      <c r="AI54" s="782"/>
      <c r="AJ54" s="783"/>
      <c r="AK54" s="857"/>
      <c r="AL54" s="855"/>
      <c r="AM54" s="855"/>
      <c r="AN54" s="855"/>
      <c r="AO54" s="855"/>
      <c r="AP54" s="855"/>
      <c r="AQ54" s="855"/>
      <c r="AR54" s="855"/>
      <c r="AS54" s="855"/>
      <c r="AT54" s="855"/>
      <c r="AU54" s="855"/>
      <c r="AV54" s="855"/>
      <c r="AW54" s="855"/>
      <c r="AX54" s="855"/>
      <c r="AY54" s="855"/>
      <c r="AZ54" s="858"/>
      <c r="BA54" s="858"/>
      <c r="BB54" s="858"/>
      <c r="BC54" s="858"/>
      <c r="BD54" s="858"/>
      <c r="BE54" s="849"/>
      <c r="BF54" s="849"/>
      <c r="BG54" s="849"/>
      <c r="BH54" s="849"/>
      <c r="BI54" s="850"/>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4"/>
      <c r="R55" s="855"/>
      <c r="S55" s="855"/>
      <c r="T55" s="855"/>
      <c r="U55" s="855"/>
      <c r="V55" s="855"/>
      <c r="W55" s="855"/>
      <c r="X55" s="855"/>
      <c r="Y55" s="855"/>
      <c r="Z55" s="855"/>
      <c r="AA55" s="855"/>
      <c r="AB55" s="855"/>
      <c r="AC55" s="855"/>
      <c r="AD55" s="855"/>
      <c r="AE55" s="856"/>
      <c r="AF55" s="781"/>
      <c r="AG55" s="782"/>
      <c r="AH55" s="782"/>
      <c r="AI55" s="782"/>
      <c r="AJ55" s="783"/>
      <c r="AK55" s="857"/>
      <c r="AL55" s="855"/>
      <c r="AM55" s="855"/>
      <c r="AN55" s="855"/>
      <c r="AO55" s="855"/>
      <c r="AP55" s="855"/>
      <c r="AQ55" s="855"/>
      <c r="AR55" s="855"/>
      <c r="AS55" s="855"/>
      <c r="AT55" s="855"/>
      <c r="AU55" s="855"/>
      <c r="AV55" s="855"/>
      <c r="AW55" s="855"/>
      <c r="AX55" s="855"/>
      <c r="AY55" s="855"/>
      <c r="AZ55" s="858"/>
      <c r="BA55" s="858"/>
      <c r="BB55" s="858"/>
      <c r="BC55" s="858"/>
      <c r="BD55" s="858"/>
      <c r="BE55" s="849"/>
      <c r="BF55" s="849"/>
      <c r="BG55" s="849"/>
      <c r="BH55" s="849"/>
      <c r="BI55" s="850"/>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4"/>
      <c r="R56" s="855"/>
      <c r="S56" s="855"/>
      <c r="T56" s="855"/>
      <c r="U56" s="855"/>
      <c r="V56" s="855"/>
      <c r="W56" s="855"/>
      <c r="X56" s="855"/>
      <c r="Y56" s="855"/>
      <c r="Z56" s="855"/>
      <c r="AA56" s="855"/>
      <c r="AB56" s="855"/>
      <c r="AC56" s="855"/>
      <c r="AD56" s="855"/>
      <c r="AE56" s="856"/>
      <c r="AF56" s="781"/>
      <c r="AG56" s="782"/>
      <c r="AH56" s="782"/>
      <c r="AI56" s="782"/>
      <c r="AJ56" s="783"/>
      <c r="AK56" s="857"/>
      <c r="AL56" s="855"/>
      <c r="AM56" s="855"/>
      <c r="AN56" s="855"/>
      <c r="AO56" s="855"/>
      <c r="AP56" s="855"/>
      <c r="AQ56" s="855"/>
      <c r="AR56" s="855"/>
      <c r="AS56" s="855"/>
      <c r="AT56" s="855"/>
      <c r="AU56" s="855"/>
      <c r="AV56" s="855"/>
      <c r="AW56" s="855"/>
      <c r="AX56" s="855"/>
      <c r="AY56" s="855"/>
      <c r="AZ56" s="858"/>
      <c r="BA56" s="858"/>
      <c r="BB56" s="858"/>
      <c r="BC56" s="858"/>
      <c r="BD56" s="858"/>
      <c r="BE56" s="849"/>
      <c r="BF56" s="849"/>
      <c r="BG56" s="849"/>
      <c r="BH56" s="849"/>
      <c r="BI56" s="850"/>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4"/>
      <c r="R57" s="855"/>
      <c r="S57" s="855"/>
      <c r="T57" s="855"/>
      <c r="U57" s="855"/>
      <c r="V57" s="855"/>
      <c r="W57" s="855"/>
      <c r="X57" s="855"/>
      <c r="Y57" s="855"/>
      <c r="Z57" s="855"/>
      <c r="AA57" s="855"/>
      <c r="AB57" s="855"/>
      <c r="AC57" s="855"/>
      <c r="AD57" s="855"/>
      <c r="AE57" s="856"/>
      <c r="AF57" s="781"/>
      <c r="AG57" s="782"/>
      <c r="AH57" s="782"/>
      <c r="AI57" s="782"/>
      <c r="AJ57" s="783"/>
      <c r="AK57" s="857"/>
      <c r="AL57" s="855"/>
      <c r="AM57" s="855"/>
      <c r="AN57" s="855"/>
      <c r="AO57" s="855"/>
      <c r="AP57" s="855"/>
      <c r="AQ57" s="855"/>
      <c r="AR57" s="855"/>
      <c r="AS57" s="855"/>
      <c r="AT57" s="855"/>
      <c r="AU57" s="855"/>
      <c r="AV57" s="855"/>
      <c r="AW57" s="855"/>
      <c r="AX57" s="855"/>
      <c r="AY57" s="855"/>
      <c r="AZ57" s="858"/>
      <c r="BA57" s="858"/>
      <c r="BB57" s="858"/>
      <c r="BC57" s="858"/>
      <c r="BD57" s="858"/>
      <c r="BE57" s="849"/>
      <c r="BF57" s="849"/>
      <c r="BG57" s="849"/>
      <c r="BH57" s="849"/>
      <c r="BI57" s="850"/>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4"/>
      <c r="R58" s="855"/>
      <c r="S58" s="855"/>
      <c r="T58" s="855"/>
      <c r="U58" s="855"/>
      <c r="V58" s="855"/>
      <c r="W58" s="855"/>
      <c r="X58" s="855"/>
      <c r="Y58" s="855"/>
      <c r="Z58" s="855"/>
      <c r="AA58" s="855"/>
      <c r="AB58" s="855"/>
      <c r="AC58" s="855"/>
      <c r="AD58" s="855"/>
      <c r="AE58" s="856"/>
      <c r="AF58" s="781"/>
      <c r="AG58" s="782"/>
      <c r="AH58" s="782"/>
      <c r="AI58" s="782"/>
      <c r="AJ58" s="783"/>
      <c r="AK58" s="857"/>
      <c r="AL58" s="855"/>
      <c r="AM58" s="855"/>
      <c r="AN58" s="855"/>
      <c r="AO58" s="855"/>
      <c r="AP58" s="855"/>
      <c r="AQ58" s="855"/>
      <c r="AR58" s="855"/>
      <c r="AS58" s="855"/>
      <c r="AT58" s="855"/>
      <c r="AU58" s="855"/>
      <c r="AV58" s="855"/>
      <c r="AW58" s="855"/>
      <c r="AX58" s="855"/>
      <c r="AY58" s="855"/>
      <c r="AZ58" s="858"/>
      <c r="BA58" s="858"/>
      <c r="BB58" s="858"/>
      <c r="BC58" s="858"/>
      <c r="BD58" s="858"/>
      <c r="BE58" s="849"/>
      <c r="BF58" s="849"/>
      <c r="BG58" s="849"/>
      <c r="BH58" s="849"/>
      <c r="BI58" s="850"/>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4"/>
      <c r="R59" s="855"/>
      <c r="S59" s="855"/>
      <c r="T59" s="855"/>
      <c r="U59" s="855"/>
      <c r="V59" s="855"/>
      <c r="W59" s="855"/>
      <c r="X59" s="855"/>
      <c r="Y59" s="855"/>
      <c r="Z59" s="855"/>
      <c r="AA59" s="855"/>
      <c r="AB59" s="855"/>
      <c r="AC59" s="855"/>
      <c r="AD59" s="855"/>
      <c r="AE59" s="856"/>
      <c r="AF59" s="781"/>
      <c r="AG59" s="782"/>
      <c r="AH59" s="782"/>
      <c r="AI59" s="782"/>
      <c r="AJ59" s="783"/>
      <c r="AK59" s="857"/>
      <c r="AL59" s="855"/>
      <c r="AM59" s="855"/>
      <c r="AN59" s="855"/>
      <c r="AO59" s="855"/>
      <c r="AP59" s="855"/>
      <c r="AQ59" s="855"/>
      <c r="AR59" s="855"/>
      <c r="AS59" s="855"/>
      <c r="AT59" s="855"/>
      <c r="AU59" s="855"/>
      <c r="AV59" s="855"/>
      <c r="AW59" s="855"/>
      <c r="AX59" s="855"/>
      <c r="AY59" s="855"/>
      <c r="AZ59" s="858"/>
      <c r="BA59" s="858"/>
      <c r="BB59" s="858"/>
      <c r="BC59" s="858"/>
      <c r="BD59" s="858"/>
      <c r="BE59" s="849"/>
      <c r="BF59" s="849"/>
      <c r="BG59" s="849"/>
      <c r="BH59" s="849"/>
      <c r="BI59" s="850"/>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4"/>
      <c r="R60" s="855"/>
      <c r="S60" s="855"/>
      <c r="T60" s="855"/>
      <c r="U60" s="855"/>
      <c r="V60" s="855"/>
      <c r="W60" s="855"/>
      <c r="X60" s="855"/>
      <c r="Y60" s="855"/>
      <c r="Z60" s="855"/>
      <c r="AA60" s="855"/>
      <c r="AB60" s="855"/>
      <c r="AC60" s="855"/>
      <c r="AD60" s="855"/>
      <c r="AE60" s="856"/>
      <c r="AF60" s="781"/>
      <c r="AG60" s="782"/>
      <c r="AH60" s="782"/>
      <c r="AI60" s="782"/>
      <c r="AJ60" s="783"/>
      <c r="AK60" s="857"/>
      <c r="AL60" s="855"/>
      <c r="AM60" s="855"/>
      <c r="AN60" s="855"/>
      <c r="AO60" s="855"/>
      <c r="AP60" s="855"/>
      <c r="AQ60" s="855"/>
      <c r="AR60" s="855"/>
      <c r="AS60" s="855"/>
      <c r="AT60" s="855"/>
      <c r="AU60" s="855"/>
      <c r="AV60" s="855"/>
      <c r="AW60" s="855"/>
      <c r="AX60" s="855"/>
      <c r="AY60" s="855"/>
      <c r="AZ60" s="858"/>
      <c r="BA60" s="858"/>
      <c r="BB60" s="858"/>
      <c r="BC60" s="858"/>
      <c r="BD60" s="858"/>
      <c r="BE60" s="849"/>
      <c r="BF60" s="849"/>
      <c r="BG60" s="849"/>
      <c r="BH60" s="849"/>
      <c r="BI60" s="850"/>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4"/>
      <c r="R61" s="855"/>
      <c r="S61" s="855"/>
      <c r="T61" s="855"/>
      <c r="U61" s="855"/>
      <c r="V61" s="855"/>
      <c r="W61" s="855"/>
      <c r="X61" s="855"/>
      <c r="Y61" s="855"/>
      <c r="Z61" s="855"/>
      <c r="AA61" s="855"/>
      <c r="AB61" s="855"/>
      <c r="AC61" s="855"/>
      <c r="AD61" s="855"/>
      <c r="AE61" s="856"/>
      <c r="AF61" s="781"/>
      <c r="AG61" s="782"/>
      <c r="AH61" s="782"/>
      <c r="AI61" s="782"/>
      <c r="AJ61" s="783"/>
      <c r="AK61" s="857"/>
      <c r="AL61" s="855"/>
      <c r="AM61" s="855"/>
      <c r="AN61" s="855"/>
      <c r="AO61" s="855"/>
      <c r="AP61" s="855"/>
      <c r="AQ61" s="855"/>
      <c r="AR61" s="855"/>
      <c r="AS61" s="855"/>
      <c r="AT61" s="855"/>
      <c r="AU61" s="855"/>
      <c r="AV61" s="855"/>
      <c r="AW61" s="855"/>
      <c r="AX61" s="855"/>
      <c r="AY61" s="855"/>
      <c r="AZ61" s="858"/>
      <c r="BA61" s="858"/>
      <c r="BB61" s="858"/>
      <c r="BC61" s="858"/>
      <c r="BD61" s="858"/>
      <c r="BE61" s="849"/>
      <c r="BF61" s="849"/>
      <c r="BG61" s="849"/>
      <c r="BH61" s="849"/>
      <c r="BI61" s="850"/>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4"/>
      <c r="R62" s="855"/>
      <c r="S62" s="855"/>
      <c r="T62" s="855"/>
      <c r="U62" s="855"/>
      <c r="V62" s="855"/>
      <c r="W62" s="855"/>
      <c r="X62" s="855"/>
      <c r="Y62" s="855"/>
      <c r="Z62" s="855"/>
      <c r="AA62" s="855"/>
      <c r="AB62" s="855"/>
      <c r="AC62" s="855"/>
      <c r="AD62" s="855"/>
      <c r="AE62" s="856"/>
      <c r="AF62" s="781"/>
      <c r="AG62" s="782"/>
      <c r="AH62" s="782"/>
      <c r="AI62" s="782"/>
      <c r="AJ62" s="783"/>
      <c r="AK62" s="857"/>
      <c r="AL62" s="855"/>
      <c r="AM62" s="855"/>
      <c r="AN62" s="855"/>
      <c r="AO62" s="855"/>
      <c r="AP62" s="855"/>
      <c r="AQ62" s="855"/>
      <c r="AR62" s="855"/>
      <c r="AS62" s="855"/>
      <c r="AT62" s="855"/>
      <c r="AU62" s="855"/>
      <c r="AV62" s="855"/>
      <c r="AW62" s="855"/>
      <c r="AX62" s="855"/>
      <c r="AY62" s="855"/>
      <c r="AZ62" s="858"/>
      <c r="BA62" s="858"/>
      <c r="BB62" s="858"/>
      <c r="BC62" s="858"/>
      <c r="BD62" s="858"/>
      <c r="BE62" s="849"/>
      <c r="BF62" s="849"/>
      <c r="BG62" s="849"/>
      <c r="BH62" s="849"/>
      <c r="BI62" s="850"/>
      <c r="BJ62" s="866" t="s">
        <v>387</v>
      </c>
      <c r="BK62" s="829"/>
      <c r="BL62" s="829"/>
      <c r="BM62" s="829"/>
      <c r="BN62" s="830"/>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388</v>
      </c>
      <c r="C63" s="811"/>
      <c r="D63" s="811"/>
      <c r="E63" s="811"/>
      <c r="F63" s="811"/>
      <c r="G63" s="811"/>
      <c r="H63" s="811"/>
      <c r="I63" s="811"/>
      <c r="J63" s="811"/>
      <c r="K63" s="811"/>
      <c r="L63" s="811"/>
      <c r="M63" s="811"/>
      <c r="N63" s="811"/>
      <c r="O63" s="811"/>
      <c r="P63" s="812"/>
      <c r="Q63" s="859"/>
      <c r="R63" s="860"/>
      <c r="S63" s="860"/>
      <c r="T63" s="860"/>
      <c r="U63" s="860"/>
      <c r="V63" s="860"/>
      <c r="W63" s="860"/>
      <c r="X63" s="860"/>
      <c r="Y63" s="860"/>
      <c r="Z63" s="860"/>
      <c r="AA63" s="860"/>
      <c r="AB63" s="860"/>
      <c r="AC63" s="860"/>
      <c r="AD63" s="860"/>
      <c r="AE63" s="861"/>
      <c r="AF63" s="862">
        <v>50</v>
      </c>
      <c r="AG63" s="863"/>
      <c r="AH63" s="863"/>
      <c r="AI63" s="863"/>
      <c r="AJ63" s="864"/>
      <c r="AK63" s="865"/>
      <c r="AL63" s="860"/>
      <c r="AM63" s="860"/>
      <c r="AN63" s="860"/>
      <c r="AO63" s="860"/>
      <c r="AP63" s="863">
        <v>1434</v>
      </c>
      <c r="AQ63" s="863"/>
      <c r="AR63" s="863"/>
      <c r="AS63" s="863"/>
      <c r="AT63" s="863"/>
      <c r="AU63" s="863">
        <v>1117</v>
      </c>
      <c r="AV63" s="863"/>
      <c r="AW63" s="863"/>
      <c r="AX63" s="863"/>
      <c r="AY63" s="863"/>
      <c r="AZ63" s="867"/>
      <c r="BA63" s="867"/>
      <c r="BB63" s="867"/>
      <c r="BC63" s="867"/>
      <c r="BD63" s="867"/>
      <c r="BE63" s="868"/>
      <c r="BF63" s="868"/>
      <c r="BG63" s="868"/>
      <c r="BH63" s="868"/>
      <c r="BI63" s="869"/>
      <c r="BJ63" s="870" t="s">
        <v>111</v>
      </c>
      <c r="BK63" s="871"/>
      <c r="BL63" s="871"/>
      <c r="BM63" s="871"/>
      <c r="BN63" s="872"/>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3" t="s">
        <v>375</v>
      </c>
      <c r="AG66" s="834"/>
      <c r="AH66" s="834"/>
      <c r="AI66" s="834"/>
      <c r="AJ66" s="874"/>
      <c r="AK66" s="737" t="s">
        <v>376</v>
      </c>
      <c r="AL66" s="761"/>
      <c r="AM66" s="761"/>
      <c r="AN66" s="761"/>
      <c r="AO66" s="762"/>
      <c r="AP66" s="737" t="s">
        <v>377</v>
      </c>
      <c r="AQ66" s="738"/>
      <c r="AR66" s="738"/>
      <c r="AS66" s="738"/>
      <c r="AT66" s="739"/>
      <c r="AU66" s="737" t="s">
        <v>391</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5"/>
      <c r="AG67" s="837"/>
      <c r="AH67" s="837"/>
      <c r="AI67" s="837"/>
      <c r="AJ67" s="876"/>
      <c r="AK67" s="877"/>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9"/>
    </row>
    <row r="68" spans="1:131" s="200" customFormat="1" ht="26.25" customHeight="1" thickTop="1" x14ac:dyDescent="0.15">
      <c r="A68" s="211">
        <v>1</v>
      </c>
      <c r="B68" s="889" t="s">
        <v>542</v>
      </c>
      <c r="C68" s="890"/>
      <c r="D68" s="890"/>
      <c r="E68" s="890"/>
      <c r="F68" s="890"/>
      <c r="G68" s="890"/>
      <c r="H68" s="890"/>
      <c r="I68" s="890"/>
      <c r="J68" s="890"/>
      <c r="K68" s="890"/>
      <c r="L68" s="890"/>
      <c r="M68" s="890"/>
      <c r="N68" s="890"/>
      <c r="O68" s="890"/>
      <c r="P68" s="891"/>
      <c r="Q68" s="892">
        <v>6063</v>
      </c>
      <c r="R68" s="852"/>
      <c r="S68" s="852"/>
      <c r="T68" s="852"/>
      <c r="U68" s="852"/>
      <c r="V68" s="852">
        <v>5978</v>
      </c>
      <c r="W68" s="852"/>
      <c r="X68" s="852"/>
      <c r="Y68" s="852"/>
      <c r="Z68" s="852"/>
      <c r="AA68" s="852">
        <v>84</v>
      </c>
      <c r="AB68" s="852"/>
      <c r="AC68" s="852"/>
      <c r="AD68" s="852"/>
      <c r="AE68" s="852"/>
      <c r="AF68" s="852">
        <v>84</v>
      </c>
      <c r="AG68" s="852"/>
      <c r="AH68" s="852"/>
      <c r="AI68" s="852"/>
      <c r="AJ68" s="852"/>
      <c r="AK68" s="852" t="s">
        <v>537</v>
      </c>
      <c r="AL68" s="852"/>
      <c r="AM68" s="852"/>
      <c r="AN68" s="852"/>
      <c r="AO68" s="852"/>
      <c r="AP68" s="852">
        <v>222</v>
      </c>
      <c r="AQ68" s="852"/>
      <c r="AR68" s="852"/>
      <c r="AS68" s="852"/>
      <c r="AT68" s="852"/>
      <c r="AU68" s="852" t="s">
        <v>537</v>
      </c>
      <c r="AV68" s="852"/>
      <c r="AW68" s="852"/>
      <c r="AX68" s="852"/>
      <c r="AY68" s="852"/>
      <c r="AZ68" s="887"/>
      <c r="BA68" s="887"/>
      <c r="BB68" s="887"/>
      <c r="BC68" s="887"/>
      <c r="BD68" s="888"/>
      <c r="BE68" s="218"/>
      <c r="BF68" s="218"/>
      <c r="BG68" s="218"/>
      <c r="BH68" s="218"/>
      <c r="BI68" s="218"/>
      <c r="BJ68" s="218"/>
      <c r="BK68" s="218"/>
      <c r="BL68" s="218"/>
      <c r="BM68" s="218"/>
      <c r="BN68" s="218"/>
      <c r="BO68" s="218"/>
      <c r="BP68" s="218"/>
      <c r="BQ68" s="215">
        <v>62</v>
      </c>
      <c r="BR68" s="220"/>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9"/>
    </row>
    <row r="69" spans="1:131" s="200" customFormat="1" ht="26.25" customHeight="1" x14ac:dyDescent="0.15">
      <c r="A69" s="214">
        <v>2</v>
      </c>
      <c r="B69" s="889" t="s">
        <v>538</v>
      </c>
      <c r="C69" s="890"/>
      <c r="D69" s="890"/>
      <c r="E69" s="890"/>
      <c r="F69" s="890"/>
      <c r="G69" s="890"/>
      <c r="H69" s="890"/>
      <c r="I69" s="890"/>
      <c r="J69" s="890"/>
      <c r="K69" s="890"/>
      <c r="L69" s="890"/>
      <c r="M69" s="890"/>
      <c r="N69" s="890"/>
      <c r="O69" s="890"/>
      <c r="P69" s="891"/>
      <c r="Q69" s="892">
        <v>2834</v>
      </c>
      <c r="R69" s="852"/>
      <c r="S69" s="852"/>
      <c r="T69" s="852"/>
      <c r="U69" s="852"/>
      <c r="V69" s="852">
        <v>2694</v>
      </c>
      <c r="W69" s="852"/>
      <c r="X69" s="852"/>
      <c r="Y69" s="852"/>
      <c r="Z69" s="852"/>
      <c r="AA69" s="852">
        <v>140</v>
      </c>
      <c r="AB69" s="852"/>
      <c r="AC69" s="852"/>
      <c r="AD69" s="852"/>
      <c r="AE69" s="852"/>
      <c r="AF69" s="852">
        <v>140</v>
      </c>
      <c r="AG69" s="852"/>
      <c r="AH69" s="852"/>
      <c r="AI69" s="852"/>
      <c r="AJ69" s="852"/>
      <c r="AK69" s="852" t="s">
        <v>537</v>
      </c>
      <c r="AL69" s="852"/>
      <c r="AM69" s="852"/>
      <c r="AN69" s="852"/>
      <c r="AO69" s="852"/>
      <c r="AP69" s="852">
        <v>1701</v>
      </c>
      <c r="AQ69" s="852"/>
      <c r="AR69" s="852"/>
      <c r="AS69" s="852"/>
      <c r="AT69" s="852"/>
      <c r="AU69" s="852" t="s">
        <v>537</v>
      </c>
      <c r="AV69" s="852"/>
      <c r="AW69" s="852"/>
      <c r="AX69" s="852"/>
      <c r="AY69" s="852"/>
      <c r="AZ69" s="896"/>
      <c r="BA69" s="896"/>
      <c r="BB69" s="896"/>
      <c r="BC69" s="896"/>
      <c r="BD69" s="897"/>
      <c r="BE69" s="218"/>
      <c r="BF69" s="218"/>
      <c r="BG69" s="218"/>
      <c r="BH69" s="218"/>
      <c r="BI69" s="218"/>
      <c r="BJ69" s="218"/>
      <c r="BK69" s="218"/>
      <c r="BL69" s="218"/>
      <c r="BM69" s="218"/>
      <c r="BN69" s="218"/>
      <c r="BO69" s="218"/>
      <c r="BP69" s="218"/>
      <c r="BQ69" s="215">
        <v>63</v>
      </c>
      <c r="BR69" s="220"/>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9"/>
    </row>
    <row r="70" spans="1:131" s="200" customFormat="1" ht="26.25" customHeight="1" x14ac:dyDescent="0.15">
      <c r="A70" s="214">
        <v>3</v>
      </c>
      <c r="B70" s="889" t="s">
        <v>539</v>
      </c>
      <c r="C70" s="890"/>
      <c r="D70" s="890"/>
      <c r="E70" s="890"/>
      <c r="F70" s="890"/>
      <c r="G70" s="890"/>
      <c r="H70" s="890"/>
      <c r="I70" s="890"/>
      <c r="J70" s="890"/>
      <c r="K70" s="890"/>
      <c r="L70" s="890"/>
      <c r="M70" s="890"/>
      <c r="N70" s="890"/>
      <c r="O70" s="890"/>
      <c r="P70" s="891"/>
      <c r="Q70" s="893">
        <v>265</v>
      </c>
      <c r="R70" s="894"/>
      <c r="S70" s="894"/>
      <c r="T70" s="894"/>
      <c r="U70" s="851"/>
      <c r="V70" s="895">
        <v>206</v>
      </c>
      <c r="W70" s="894"/>
      <c r="X70" s="894"/>
      <c r="Y70" s="894"/>
      <c r="Z70" s="851"/>
      <c r="AA70" s="895">
        <v>431</v>
      </c>
      <c r="AB70" s="894"/>
      <c r="AC70" s="894"/>
      <c r="AD70" s="894"/>
      <c r="AE70" s="851"/>
      <c r="AF70" s="895">
        <v>431</v>
      </c>
      <c r="AG70" s="894"/>
      <c r="AH70" s="894"/>
      <c r="AI70" s="894"/>
      <c r="AJ70" s="851"/>
      <c r="AK70" s="895" t="s">
        <v>537</v>
      </c>
      <c r="AL70" s="894"/>
      <c r="AM70" s="894"/>
      <c r="AN70" s="894"/>
      <c r="AO70" s="851"/>
      <c r="AP70" s="895">
        <v>0</v>
      </c>
      <c r="AQ70" s="894"/>
      <c r="AR70" s="894"/>
      <c r="AS70" s="894"/>
      <c r="AT70" s="851"/>
      <c r="AU70" s="895" t="s">
        <v>537</v>
      </c>
      <c r="AV70" s="894"/>
      <c r="AW70" s="894"/>
      <c r="AX70" s="894"/>
      <c r="AY70" s="851"/>
      <c r="AZ70" s="896"/>
      <c r="BA70" s="896"/>
      <c r="BB70" s="896"/>
      <c r="BC70" s="896"/>
      <c r="BD70" s="897"/>
      <c r="BE70" s="218"/>
      <c r="BF70" s="218"/>
      <c r="BG70" s="218"/>
      <c r="BH70" s="218"/>
      <c r="BI70" s="218"/>
      <c r="BJ70" s="218"/>
      <c r="BK70" s="218"/>
      <c r="BL70" s="218"/>
      <c r="BM70" s="218"/>
      <c r="BN70" s="218"/>
      <c r="BO70" s="218"/>
      <c r="BP70" s="218"/>
      <c r="BQ70" s="215">
        <v>64</v>
      </c>
      <c r="BR70" s="220"/>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9"/>
    </row>
    <row r="71" spans="1:131" s="200" customFormat="1" ht="26.25" customHeight="1" x14ac:dyDescent="0.15">
      <c r="A71" s="214">
        <v>4</v>
      </c>
      <c r="B71" s="889" t="s">
        <v>540</v>
      </c>
      <c r="C71" s="890"/>
      <c r="D71" s="890"/>
      <c r="E71" s="890"/>
      <c r="F71" s="890"/>
      <c r="G71" s="890"/>
      <c r="H71" s="890"/>
      <c r="I71" s="890"/>
      <c r="J71" s="890"/>
      <c r="K71" s="890"/>
      <c r="L71" s="890"/>
      <c r="M71" s="890"/>
      <c r="N71" s="890"/>
      <c r="O71" s="890"/>
      <c r="P71" s="891"/>
      <c r="Q71" s="893">
        <v>333</v>
      </c>
      <c r="R71" s="894"/>
      <c r="S71" s="894"/>
      <c r="T71" s="894"/>
      <c r="U71" s="851"/>
      <c r="V71" s="895">
        <v>299</v>
      </c>
      <c r="W71" s="894"/>
      <c r="X71" s="894"/>
      <c r="Y71" s="894"/>
      <c r="Z71" s="851"/>
      <c r="AA71" s="895">
        <v>35</v>
      </c>
      <c r="AB71" s="894"/>
      <c r="AC71" s="894"/>
      <c r="AD71" s="894"/>
      <c r="AE71" s="851"/>
      <c r="AF71" s="895">
        <v>35</v>
      </c>
      <c r="AG71" s="894"/>
      <c r="AH71" s="894"/>
      <c r="AI71" s="894"/>
      <c r="AJ71" s="851"/>
      <c r="AK71" s="895" t="s">
        <v>537</v>
      </c>
      <c r="AL71" s="894"/>
      <c r="AM71" s="894"/>
      <c r="AN71" s="894"/>
      <c r="AO71" s="851"/>
      <c r="AP71" s="895">
        <v>0</v>
      </c>
      <c r="AQ71" s="894"/>
      <c r="AR71" s="894"/>
      <c r="AS71" s="894"/>
      <c r="AT71" s="851"/>
      <c r="AU71" s="895" t="s">
        <v>537</v>
      </c>
      <c r="AV71" s="894"/>
      <c r="AW71" s="894"/>
      <c r="AX71" s="894"/>
      <c r="AY71" s="851"/>
      <c r="AZ71" s="896"/>
      <c r="BA71" s="896"/>
      <c r="BB71" s="896"/>
      <c r="BC71" s="896"/>
      <c r="BD71" s="897"/>
      <c r="BE71" s="218"/>
      <c r="BF71" s="218"/>
      <c r="BG71" s="218"/>
      <c r="BH71" s="218"/>
      <c r="BI71" s="218"/>
      <c r="BJ71" s="218"/>
      <c r="BK71" s="218"/>
      <c r="BL71" s="218"/>
      <c r="BM71" s="218"/>
      <c r="BN71" s="218"/>
      <c r="BO71" s="218"/>
      <c r="BP71" s="218"/>
      <c r="BQ71" s="215">
        <v>65</v>
      </c>
      <c r="BR71" s="220"/>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9"/>
    </row>
    <row r="72" spans="1:131" s="200" customFormat="1" ht="26.25" customHeight="1" x14ac:dyDescent="0.15">
      <c r="A72" s="214">
        <v>5</v>
      </c>
      <c r="B72" s="889" t="s">
        <v>541</v>
      </c>
      <c r="C72" s="890"/>
      <c r="D72" s="890"/>
      <c r="E72" s="890"/>
      <c r="F72" s="890"/>
      <c r="G72" s="890"/>
      <c r="H72" s="890"/>
      <c r="I72" s="890"/>
      <c r="J72" s="890"/>
      <c r="K72" s="890"/>
      <c r="L72" s="890"/>
      <c r="M72" s="890"/>
      <c r="N72" s="890"/>
      <c r="O72" s="890"/>
      <c r="P72" s="891"/>
      <c r="Q72" s="893">
        <v>317</v>
      </c>
      <c r="R72" s="894"/>
      <c r="S72" s="894"/>
      <c r="T72" s="894"/>
      <c r="U72" s="851"/>
      <c r="V72" s="895">
        <v>315</v>
      </c>
      <c r="W72" s="894"/>
      <c r="X72" s="894"/>
      <c r="Y72" s="894"/>
      <c r="Z72" s="851"/>
      <c r="AA72" s="895">
        <v>2</v>
      </c>
      <c r="AB72" s="894"/>
      <c r="AC72" s="894"/>
      <c r="AD72" s="894"/>
      <c r="AE72" s="851"/>
      <c r="AF72" s="895">
        <v>2</v>
      </c>
      <c r="AG72" s="894"/>
      <c r="AH72" s="894"/>
      <c r="AI72" s="894"/>
      <c r="AJ72" s="851"/>
      <c r="AK72" s="895" t="s">
        <v>537</v>
      </c>
      <c r="AL72" s="894"/>
      <c r="AM72" s="894"/>
      <c r="AN72" s="894"/>
      <c r="AO72" s="851"/>
      <c r="AP72" s="895">
        <v>56</v>
      </c>
      <c r="AQ72" s="894"/>
      <c r="AR72" s="894"/>
      <c r="AS72" s="894"/>
      <c r="AT72" s="851"/>
      <c r="AU72" s="895">
        <v>11</v>
      </c>
      <c r="AV72" s="894"/>
      <c r="AW72" s="894"/>
      <c r="AX72" s="894"/>
      <c r="AY72" s="851"/>
      <c r="AZ72" s="896"/>
      <c r="BA72" s="896"/>
      <c r="BB72" s="896"/>
      <c r="BC72" s="896"/>
      <c r="BD72" s="897"/>
      <c r="BE72" s="218"/>
      <c r="BF72" s="218"/>
      <c r="BG72" s="218"/>
      <c r="BH72" s="218"/>
      <c r="BI72" s="218"/>
      <c r="BJ72" s="218"/>
      <c r="BK72" s="218"/>
      <c r="BL72" s="218"/>
      <c r="BM72" s="218"/>
      <c r="BN72" s="218"/>
      <c r="BO72" s="218"/>
      <c r="BP72" s="218"/>
      <c r="BQ72" s="215">
        <v>66</v>
      </c>
      <c r="BR72" s="220"/>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9"/>
    </row>
    <row r="73" spans="1:131" s="200" customFormat="1" ht="26.25" customHeight="1" x14ac:dyDescent="0.15">
      <c r="A73" s="214">
        <v>6</v>
      </c>
      <c r="B73" s="889"/>
      <c r="C73" s="890"/>
      <c r="D73" s="890"/>
      <c r="E73" s="890"/>
      <c r="F73" s="890"/>
      <c r="G73" s="890"/>
      <c r="H73" s="890"/>
      <c r="I73" s="890"/>
      <c r="J73" s="890"/>
      <c r="K73" s="890"/>
      <c r="L73" s="890"/>
      <c r="M73" s="890"/>
      <c r="N73" s="890"/>
      <c r="O73" s="890"/>
      <c r="P73" s="891"/>
      <c r="Q73" s="892"/>
      <c r="R73" s="852"/>
      <c r="S73" s="852"/>
      <c r="T73" s="852"/>
      <c r="U73" s="852"/>
      <c r="V73" s="852"/>
      <c r="W73" s="852"/>
      <c r="X73" s="852"/>
      <c r="Y73" s="852"/>
      <c r="Z73" s="852"/>
      <c r="AA73" s="852"/>
      <c r="AB73" s="852"/>
      <c r="AC73" s="852"/>
      <c r="AD73" s="852"/>
      <c r="AE73" s="852"/>
      <c r="AF73" s="852"/>
      <c r="AG73" s="852"/>
      <c r="AH73" s="852"/>
      <c r="AI73" s="852"/>
      <c r="AJ73" s="852"/>
      <c r="AK73" s="852"/>
      <c r="AL73" s="852"/>
      <c r="AM73" s="852"/>
      <c r="AN73" s="852"/>
      <c r="AO73" s="852"/>
      <c r="AP73" s="852"/>
      <c r="AQ73" s="852"/>
      <c r="AR73" s="852"/>
      <c r="AS73" s="852"/>
      <c r="AT73" s="852"/>
      <c r="AU73" s="852"/>
      <c r="AV73" s="852"/>
      <c r="AW73" s="852"/>
      <c r="AX73" s="852"/>
      <c r="AY73" s="852"/>
      <c r="AZ73" s="896"/>
      <c r="BA73" s="896"/>
      <c r="BB73" s="896"/>
      <c r="BC73" s="896"/>
      <c r="BD73" s="897"/>
      <c r="BE73" s="218"/>
      <c r="BF73" s="218"/>
      <c r="BG73" s="218"/>
      <c r="BH73" s="218"/>
      <c r="BI73" s="218"/>
      <c r="BJ73" s="218"/>
      <c r="BK73" s="218"/>
      <c r="BL73" s="218"/>
      <c r="BM73" s="218"/>
      <c r="BN73" s="218"/>
      <c r="BO73" s="218"/>
      <c r="BP73" s="218"/>
      <c r="BQ73" s="215">
        <v>67</v>
      </c>
      <c r="BR73" s="220"/>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9"/>
    </row>
    <row r="74" spans="1:131" s="200" customFormat="1" ht="26.25" customHeight="1" x14ac:dyDescent="0.15">
      <c r="A74" s="214">
        <v>7</v>
      </c>
      <c r="B74" s="889"/>
      <c r="C74" s="890"/>
      <c r="D74" s="890"/>
      <c r="E74" s="890"/>
      <c r="F74" s="890"/>
      <c r="G74" s="890"/>
      <c r="H74" s="890"/>
      <c r="I74" s="890"/>
      <c r="J74" s="890"/>
      <c r="K74" s="890"/>
      <c r="L74" s="890"/>
      <c r="M74" s="890"/>
      <c r="N74" s="890"/>
      <c r="O74" s="890"/>
      <c r="P74" s="891"/>
      <c r="Q74" s="892"/>
      <c r="R74" s="852"/>
      <c r="S74" s="852"/>
      <c r="T74" s="852"/>
      <c r="U74" s="852"/>
      <c r="V74" s="852"/>
      <c r="W74" s="852"/>
      <c r="X74" s="852"/>
      <c r="Y74" s="852"/>
      <c r="Z74" s="852"/>
      <c r="AA74" s="852"/>
      <c r="AB74" s="852"/>
      <c r="AC74" s="852"/>
      <c r="AD74" s="852"/>
      <c r="AE74" s="852"/>
      <c r="AF74" s="852"/>
      <c r="AG74" s="852"/>
      <c r="AH74" s="852"/>
      <c r="AI74" s="852"/>
      <c r="AJ74" s="852"/>
      <c r="AK74" s="852"/>
      <c r="AL74" s="852"/>
      <c r="AM74" s="852"/>
      <c r="AN74" s="852"/>
      <c r="AO74" s="852"/>
      <c r="AP74" s="852"/>
      <c r="AQ74" s="852"/>
      <c r="AR74" s="852"/>
      <c r="AS74" s="852"/>
      <c r="AT74" s="852"/>
      <c r="AU74" s="852"/>
      <c r="AV74" s="852"/>
      <c r="AW74" s="852"/>
      <c r="AX74" s="852"/>
      <c r="AY74" s="852"/>
      <c r="AZ74" s="896"/>
      <c r="BA74" s="896"/>
      <c r="BB74" s="896"/>
      <c r="BC74" s="896"/>
      <c r="BD74" s="897"/>
      <c r="BE74" s="218"/>
      <c r="BF74" s="218"/>
      <c r="BG74" s="218"/>
      <c r="BH74" s="218"/>
      <c r="BI74" s="218"/>
      <c r="BJ74" s="218"/>
      <c r="BK74" s="218"/>
      <c r="BL74" s="218"/>
      <c r="BM74" s="218"/>
      <c r="BN74" s="218"/>
      <c r="BO74" s="218"/>
      <c r="BP74" s="218"/>
      <c r="BQ74" s="215">
        <v>68</v>
      </c>
      <c r="BR74" s="220"/>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9"/>
    </row>
    <row r="75" spans="1:131" s="200" customFormat="1" ht="26.25" customHeight="1" x14ac:dyDescent="0.15">
      <c r="A75" s="214">
        <v>8</v>
      </c>
      <c r="B75" s="889"/>
      <c r="C75" s="890"/>
      <c r="D75" s="890"/>
      <c r="E75" s="890"/>
      <c r="F75" s="890"/>
      <c r="G75" s="890"/>
      <c r="H75" s="890"/>
      <c r="I75" s="890"/>
      <c r="J75" s="890"/>
      <c r="K75" s="890"/>
      <c r="L75" s="890"/>
      <c r="M75" s="890"/>
      <c r="N75" s="890"/>
      <c r="O75" s="890"/>
      <c r="P75" s="891"/>
      <c r="Q75" s="893"/>
      <c r="R75" s="894"/>
      <c r="S75" s="894"/>
      <c r="T75" s="894"/>
      <c r="U75" s="851"/>
      <c r="V75" s="895"/>
      <c r="W75" s="894"/>
      <c r="X75" s="894"/>
      <c r="Y75" s="894"/>
      <c r="Z75" s="851"/>
      <c r="AA75" s="895"/>
      <c r="AB75" s="894"/>
      <c r="AC75" s="894"/>
      <c r="AD75" s="894"/>
      <c r="AE75" s="851"/>
      <c r="AF75" s="895"/>
      <c r="AG75" s="894"/>
      <c r="AH75" s="894"/>
      <c r="AI75" s="894"/>
      <c r="AJ75" s="851"/>
      <c r="AK75" s="895"/>
      <c r="AL75" s="894"/>
      <c r="AM75" s="894"/>
      <c r="AN75" s="894"/>
      <c r="AO75" s="851"/>
      <c r="AP75" s="895"/>
      <c r="AQ75" s="894"/>
      <c r="AR75" s="894"/>
      <c r="AS75" s="894"/>
      <c r="AT75" s="851"/>
      <c r="AU75" s="895"/>
      <c r="AV75" s="894"/>
      <c r="AW75" s="894"/>
      <c r="AX75" s="894"/>
      <c r="AY75" s="851"/>
      <c r="AZ75" s="896"/>
      <c r="BA75" s="896"/>
      <c r="BB75" s="896"/>
      <c r="BC75" s="896"/>
      <c r="BD75" s="897"/>
      <c r="BE75" s="218"/>
      <c r="BF75" s="218"/>
      <c r="BG75" s="218"/>
      <c r="BH75" s="218"/>
      <c r="BI75" s="218"/>
      <c r="BJ75" s="218"/>
      <c r="BK75" s="218"/>
      <c r="BL75" s="218"/>
      <c r="BM75" s="218"/>
      <c r="BN75" s="218"/>
      <c r="BO75" s="218"/>
      <c r="BP75" s="218"/>
      <c r="BQ75" s="215">
        <v>69</v>
      </c>
      <c r="BR75" s="220"/>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9"/>
    </row>
    <row r="76" spans="1:131" s="200" customFormat="1" ht="26.25" customHeight="1" x14ac:dyDescent="0.15">
      <c r="A76" s="214">
        <v>9</v>
      </c>
      <c r="B76" s="889"/>
      <c r="C76" s="890"/>
      <c r="D76" s="890"/>
      <c r="E76" s="890"/>
      <c r="F76" s="890"/>
      <c r="G76" s="890"/>
      <c r="H76" s="890"/>
      <c r="I76" s="890"/>
      <c r="J76" s="890"/>
      <c r="K76" s="890"/>
      <c r="L76" s="890"/>
      <c r="M76" s="890"/>
      <c r="N76" s="890"/>
      <c r="O76" s="890"/>
      <c r="P76" s="891"/>
      <c r="Q76" s="893"/>
      <c r="R76" s="894"/>
      <c r="S76" s="894"/>
      <c r="T76" s="894"/>
      <c r="U76" s="851"/>
      <c r="V76" s="895"/>
      <c r="W76" s="894"/>
      <c r="X76" s="894"/>
      <c r="Y76" s="894"/>
      <c r="Z76" s="851"/>
      <c r="AA76" s="895"/>
      <c r="AB76" s="894"/>
      <c r="AC76" s="894"/>
      <c r="AD76" s="894"/>
      <c r="AE76" s="851"/>
      <c r="AF76" s="895"/>
      <c r="AG76" s="894"/>
      <c r="AH76" s="894"/>
      <c r="AI76" s="894"/>
      <c r="AJ76" s="851"/>
      <c r="AK76" s="895"/>
      <c r="AL76" s="894"/>
      <c r="AM76" s="894"/>
      <c r="AN76" s="894"/>
      <c r="AO76" s="851"/>
      <c r="AP76" s="895"/>
      <c r="AQ76" s="894"/>
      <c r="AR76" s="894"/>
      <c r="AS76" s="894"/>
      <c r="AT76" s="851"/>
      <c r="AU76" s="895"/>
      <c r="AV76" s="894"/>
      <c r="AW76" s="894"/>
      <c r="AX76" s="894"/>
      <c r="AY76" s="851"/>
      <c r="AZ76" s="896"/>
      <c r="BA76" s="896"/>
      <c r="BB76" s="896"/>
      <c r="BC76" s="896"/>
      <c r="BD76" s="897"/>
      <c r="BE76" s="218"/>
      <c r="BF76" s="218"/>
      <c r="BG76" s="218"/>
      <c r="BH76" s="218"/>
      <c r="BI76" s="218"/>
      <c r="BJ76" s="218"/>
      <c r="BK76" s="218"/>
      <c r="BL76" s="218"/>
      <c r="BM76" s="218"/>
      <c r="BN76" s="218"/>
      <c r="BO76" s="218"/>
      <c r="BP76" s="218"/>
      <c r="BQ76" s="215">
        <v>70</v>
      </c>
      <c r="BR76" s="220"/>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9"/>
    </row>
    <row r="77" spans="1:131" s="200" customFormat="1" ht="26.25" customHeight="1" x14ac:dyDescent="0.15">
      <c r="A77" s="214">
        <v>10</v>
      </c>
      <c r="B77" s="889"/>
      <c r="C77" s="890"/>
      <c r="D77" s="890"/>
      <c r="E77" s="890"/>
      <c r="F77" s="890"/>
      <c r="G77" s="890"/>
      <c r="H77" s="890"/>
      <c r="I77" s="890"/>
      <c r="J77" s="890"/>
      <c r="K77" s="890"/>
      <c r="L77" s="890"/>
      <c r="M77" s="890"/>
      <c r="N77" s="890"/>
      <c r="O77" s="890"/>
      <c r="P77" s="891"/>
      <c r="Q77" s="893"/>
      <c r="R77" s="894"/>
      <c r="S77" s="894"/>
      <c r="T77" s="894"/>
      <c r="U77" s="851"/>
      <c r="V77" s="895"/>
      <c r="W77" s="894"/>
      <c r="X77" s="894"/>
      <c r="Y77" s="894"/>
      <c r="Z77" s="851"/>
      <c r="AA77" s="895"/>
      <c r="AB77" s="894"/>
      <c r="AC77" s="894"/>
      <c r="AD77" s="894"/>
      <c r="AE77" s="851"/>
      <c r="AF77" s="895"/>
      <c r="AG77" s="894"/>
      <c r="AH77" s="894"/>
      <c r="AI77" s="894"/>
      <c r="AJ77" s="851"/>
      <c r="AK77" s="895"/>
      <c r="AL77" s="894"/>
      <c r="AM77" s="894"/>
      <c r="AN77" s="894"/>
      <c r="AO77" s="851"/>
      <c r="AP77" s="895"/>
      <c r="AQ77" s="894"/>
      <c r="AR77" s="894"/>
      <c r="AS77" s="894"/>
      <c r="AT77" s="851"/>
      <c r="AU77" s="895"/>
      <c r="AV77" s="894"/>
      <c r="AW77" s="894"/>
      <c r="AX77" s="894"/>
      <c r="AY77" s="851"/>
      <c r="AZ77" s="896"/>
      <c r="BA77" s="896"/>
      <c r="BB77" s="896"/>
      <c r="BC77" s="896"/>
      <c r="BD77" s="897"/>
      <c r="BE77" s="218"/>
      <c r="BF77" s="218"/>
      <c r="BG77" s="218"/>
      <c r="BH77" s="218"/>
      <c r="BI77" s="218"/>
      <c r="BJ77" s="218"/>
      <c r="BK77" s="218"/>
      <c r="BL77" s="218"/>
      <c r="BM77" s="218"/>
      <c r="BN77" s="218"/>
      <c r="BO77" s="218"/>
      <c r="BP77" s="218"/>
      <c r="BQ77" s="215">
        <v>71</v>
      </c>
      <c r="BR77" s="220"/>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9"/>
    </row>
    <row r="78" spans="1:131" s="200" customFormat="1" ht="26.25" customHeight="1" x14ac:dyDescent="0.15">
      <c r="A78" s="214">
        <v>11</v>
      </c>
      <c r="B78" s="889"/>
      <c r="C78" s="890"/>
      <c r="D78" s="890"/>
      <c r="E78" s="890"/>
      <c r="F78" s="890"/>
      <c r="G78" s="890"/>
      <c r="H78" s="890"/>
      <c r="I78" s="890"/>
      <c r="J78" s="890"/>
      <c r="K78" s="890"/>
      <c r="L78" s="890"/>
      <c r="M78" s="890"/>
      <c r="N78" s="890"/>
      <c r="O78" s="890"/>
      <c r="P78" s="891"/>
      <c r="Q78" s="892"/>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896"/>
      <c r="BA78" s="896"/>
      <c r="BB78" s="896"/>
      <c r="BC78" s="896"/>
      <c r="BD78" s="897"/>
      <c r="BE78" s="218"/>
      <c r="BF78" s="218"/>
      <c r="BG78" s="218"/>
      <c r="BH78" s="218"/>
      <c r="BI78" s="218"/>
      <c r="BJ78" s="221"/>
      <c r="BK78" s="221"/>
      <c r="BL78" s="221"/>
      <c r="BM78" s="221"/>
      <c r="BN78" s="221"/>
      <c r="BO78" s="218"/>
      <c r="BP78" s="218"/>
      <c r="BQ78" s="215">
        <v>72</v>
      </c>
      <c r="BR78" s="220"/>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9"/>
    </row>
    <row r="79" spans="1:131" s="200" customFormat="1" ht="26.25" customHeight="1" x14ac:dyDescent="0.15">
      <c r="A79" s="214">
        <v>12</v>
      </c>
      <c r="B79" s="889"/>
      <c r="C79" s="890"/>
      <c r="D79" s="890"/>
      <c r="E79" s="890"/>
      <c r="F79" s="890"/>
      <c r="G79" s="890"/>
      <c r="H79" s="890"/>
      <c r="I79" s="890"/>
      <c r="J79" s="890"/>
      <c r="K79" s="890"/>
      <c r="L79" s="890"/>
      <c r="M79" s="890"/>
      <c r="N79" s="890"/>
      <c r="O79" s="890"/>
      <c r="P79" s="891"/>
      <c r="Q79" s="892"/>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896"/>
      <c r="BA79" s="896"/>
      <c r="BB79" s="896"/>
      <c r="BC79" s="896"/>
      <c r="BD79" s="897"/>
      <c r="BE79" s="218"/>
      <c r="BF79" s="218"/>
      <c r="BG79" s="218"/>
      <c r="BH79" s="218"/>
      <c r="BI79" s="218"/>
      <c r="BJ79" s="221"/>
      <c r="BK79" s="221"/>
      <c r="BL79" s="221"/>
      <c r="BM79" s="221"/>
      <c r="BN79" s="221"/>
      <c r="BO79" s="218"/>
      <c r="BP79" s="218"/>
      <c r="BQ79" s="215">
        <v>73</v>
      </c>
      <c r="BR79" s="220"/>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9"/>
    </row>
    <row r="80" spans="1:131" s="200" customFormat="1" ht="26.25" customHeight="1" x14ac:dyDescent="0.15">
      <c r="A80" s="214">
        <v>13</v>
      </c>
      <c r="B80" s="889"/>
      <c r="C80" s="890"/>
      <c r="D80" s="890"/>
      <c r="E80" s="890"/>
      <c r="F80" s="890"/>
      <c r="G80" s="890"/>
      <c r="H80" s="890"/>
      <c r="I80" s="890"/>
      <c r="J80" s="890"/>
      <c r="K80" s="890"/>
      <c r="L80" s="890"/>
      <c r="M80" s="890"/>
      <c r="N80" s="890"/>
      <c r="O80" s="890"/>
      <c r="P80" s="891"/>
      <c r="Q80" s="892"/>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96"/>
      <c r="BA80" s="896"/>
      <c r="BB80" s="896"/>
      <c r="BC80" s="896"/>
      <c r="BD80" s="897"/>
      <c r="BE80" s="218"/>
      <c r="BF80" s="218"/>
      <c r="BG80" s="218"/>
      <c r="BH80" s="218"/>
      <c r="BI80" s="218"/>
      <c r="BJ80" s="218"/>
      <c r="BK80" s="218"/>
      <c r="BL80" s="218"/>
      <c r="BM80" s="218"/>
      <c r="BN80" s="218"/>
      <c r="BO80" s="218"/>
      <c r="BP80" s="218"/>
      <c r="BQ80" s="215">
        <v>74</v>
      </c>
      <c r="BR80" s="220"/>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9"/>
    </row>
    <row r="81" spans="1:131" s="200" customFormat="1" ht="26.25" customHeight="1" x14ac:dyDescent="0.15">
      <c r="A81" s="214">
        <v>14</v>
      </c>
      <c r="B81" s="889"/>
      <c r="C81" s="890"/>
      <c r="D81" s="890"/>
      <c r="E81" s="890"/>
      <c r="F81" s="890"/>
      <c r="G81" s="890"/>
      <c r="H81" s="890"/>
      <c r="I81" s="890"/>
      <c r="J81" s="890"/>
      <c r="K81" s="890"/>
      <c r="L81" s="890"/>
      <c r="M81" s="890"/>
      <c r="N81" s="890"/>
      <c r="O81" s="890"/>
      <c r="P81" s="891"/>
      <c r="Q81" s="892"/>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896"/>
      <c r="BA81" s="896"/>
      <c r="BB81" s="896"/>
      <c r="BC81" s="896"/>
      <c r="BD81" s="897"/>
      <c r="BE81" s="218"/>
      <c r="BF81" s="218"/>
      <c r="BG81" s="218"/>
      <c r="BH81" s="218"/>
      <c r="BI81" s="218"/>
      <c r="BJ81" s="218"/>
      <c r="BK81" s="218"/>
      <c r="BL81" s="218"/>
      <c r="BM81" s="218"/>
      <c r="BN81" s="218"/>
      <c r="BO81" s="218"/>
      <c r="BP81" s="218"/>
      <c r="BQ81" s="215">
        <v>75</v>
      </c>
      <c r="BR81" s="220"/>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9"/>
    </row>
    <row r="82" spans="1:131" s="200" customFormat="1" ht="26.25" customHeight="1" x14ac:dyDescent="0.15">
      <c r="A82" s="214">
        <v>15</v>
      </c>
      <c r="B82" s="889"/>
      <c r="C82" s="890"/>
      <c r="D82" s="890"/>
      <c r="E82" s="890"/>
      <c r="F82" s="890"/>
      <c r="G82" s="890"/>
      <c r="H82" s="890"/>
      <c r="I82" s="890"/>
      <c r="J82" s="890"/>
      <c r="K82" s="890"/>
      <c r="L82" s="890"/>
      <c r="M82" s="890"/>
      <c r="N82" s="890"/>
      <c r="O82" s="890"/>
      <c r="P82" s="891"/>
      <c r="Q82" s="892"/>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96"/>
      <c r="BA82" s="896"/>
      <c r="BB82" s="896"/>
      <c r="BC82" s="896"/>
      <c r="BD82" s="897"/>
      <c r="BE82" s="218"/>
      <c r="BF82" s="218"/>
      <c r="BG82" s="218"/>
      <c r="BH82" s="218"/>
      <c r="BI82" s="218"/>
      <c r="BJ82" s="218"/>
      <c r="BK82" s="218"/>
      <c r="BL82" s="218"/>
      <c r="BM82" s="218"/>
      <c r="BN82" s="218"/>
      <c r="BO82" s="218"/>
      <c r="BP82" s="218"/>
      <c r="BQ82" s="215">
        <v>76</v>
      </c>
      <c r="BR82" s="220"/>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9"/>
    </row>
    <row r="83" spans="1:131" s="200" customFormat="1" ht="26.25" customHeight="1" x14ac:dyDescent="0.15">
      <c r="A83" s="214">
        <v>16</v>
      </c>
      <c r="B83" s="889"/>
      <c r="C83" s="890"/>
      <c r="D83" s="890"/>
      <c r="E83" s="890"/>
      <c r="F83" s="890"/>
      <c r="G83" s="890"/>
      <c r="H83" s="890"/>
      <c r="I83" s="890"/>
      <c r="J83" s="890"/>
      <c r="K83" s="890"/>
      <c r="L83" s="890"/>
      <c r="M83" s="890"/>
      <c r="N83" s="890"/>
      <c r="O83" s="890"/>
      <c r="P83" s="891"/>
      <c r="Q83" s="892"/>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96"/>
      <c r="BA83" s="896"/>
      <c r="BB83" s="896"/>
      <c r="BC83" s="896"/>
      <c r="BD83" s="897"/>
      <c r="BE83" s="218"/>
      <c r="BF83" s="218"/>
      <c r="BG83" s="218"/>
      <c r="BH83" s="218"/>
      <c r="BI83" s="218"/>
      <c r="BJ83" s="218"/>
      <c r="BK83" s="218"/>
      <c r="BL83" s="218"/>
      <c r="BM83" s="218"/>
      <c r="BN83" s="218"/>
      <c r="BO83" s="218"/>
      <c r="BP83" s="218"/>
      <c r="BQ83" s="215">
        <v>77</v>
      </c>
      <c r="BR83" s="220"/>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9"/>
    </row>
    <row r="84" spans="1:131" s="200" customFormat="1" ht="26.25" customHeight="1" x14ac:dyDescent="0.15">
      <c r="A84" s="214">
        <v>17</v>
      </c>
      <c r="B84" s="889"/>
      <c r="C84" s="890"/>
      <c r="D84" s="890"/>
      <c r="E84" s="890"/>
      <c r="F84" s="890"/>
      <c r="G84" s="890"/>
      <c r="H84" s="890"/>
      <c r="I84" s="890"/>
      <c r="J84" s="890"/>
      <c r="K84" s="890"/>
      <c r="L84" s="890"/>
      <c r="M84" s="890"/>
      <c r="N84" s="890"/>
      <c r="O84" s="890"/>
      <c r="P84" s="891"/>
      <c r="Q84" s="892"/>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96"/>
      <c r="BA84" s="896"/>
      <c r="BB84" s="896"/>
      <c r="BC84" s="896"/>
      <c r="BD84" s="897"/>
      <c r="BE84" s="218"/>
      <c r="BF84" s="218"/>
      <c r="BG84" s="218"/>
      <c r="BH84" s="218"/>
      <c r="BI84" s="218"/>
      <c r="BJ84" s="218"/>
      <c r="BK84" s="218"/>
      <c r="BL84" s="218"/>
      <c r="BM84" s="218"/>
      <c r="BN84" s="218"/>
      <c r="BO84" s="218"/>
      <c r="BP84" s="218"/>
      <c r="BQ84" s="215">
        <v>78</v>
      </c>
      <c r="BR84" s="220"/>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9"/>
    </row>
    <row r="85" spans="1:131" s="200" customFormat="1" ht="26.25" customHeight="1" x14ac:dyDescent="0.15">
      <c r="A85" s="214">
        <v>18</v>
      </c>
      <c r="B85" s="889"/>
      <c r="C85" s="890"/>
      <c r="D85" s="890"/>
      <c r="E85" s="890"/>
      <c r="F85" s="890"/>
      <c r="G85" s="890"/>
      <c r="H85" s="890"/>
      <c r="I85" s="890"/>
      <c r="J85" s="890"/>
      <c r="K85" s="890"/>
      <c r="L85" s="890"/>
      <c r="M85" s="890"/>
      <c r="N85" s="890"/>
      <c r="O85" s="890"/>
      <c r="P85" s="891"/>
      <c r="Q85" s="892"/>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96"/>
      <c r="BA85" s="896"/>
      <c r="BB85" s="896"/>
      <c r="BC85" s="896"/>
      <c r="BD85" s="897"/>
      <c r="BE85" s="218"/>
      <c r="BF85" s="218"/>
      <c r="BG85" s="218"/>
      <c r="BH85" s="218"/>
      <c r="BI85" s="218"/>
      <c r="BJ85" s="218"/>
      <c r="BK85" s="218"/>
      <c r="BL85" s="218"/>
      <c r="BM85" s="218"/>
      <c r="BN85" s="218"/>
      <c r="BO85" s="218"/>
      <c r="BP85" s="218"/>
      <c r="BQ85" s="215">
        <v>79</v>
      </c>
      <c r="BR85" s="220"/>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9"/>
    </row>
    <row r="86" spans="1:131" s="200" customFormat="1" ht="26.25" customHeight="1" x14ac:dyDescent="0.15">
      <c r="A86" s="214">
        <v>19</v>
      </c>
      <c r="B86" s="889"/>
      <c r="C86" s="890"/>
      <c r="D86" s="890"/>
      <c r="E86" s="890"/>
      <c r="F86" s="890"/>
      <c r="G86" s="890"/>
      <c r="H86" s="890"/>
      <c r="I86" s="890"/>
      <c r="J86" s="890"/>
      <c r="K86" s="890"/>
      <c r="L86" s="890"/>
      <c r="M86" s="890"/>
      <c r="N86" s="890"/>
      <c r="O86" s="890"/>
      <c r="P86" s="891"/>
      <c r="Q86" s="892"/>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96"/>
      <c r="BA86" s="896"/>
      <c r="BB86" s="896"/>
      <c r="BC86" s="896"/>
      <c r="BD86" s="897"/>
      <c r="BE86" s="218"/>
      <c r="BF86" s="218"/>
      <c r="BG86" s="218"/>
      <c r="BH86" s="218"/>
      <c r="BI86" s="218"/>
      <c r="BJ86" s="218"/>
      <c r="BK86" s="218"/>
      <c r="BL86" s="218"/>
      <c r="BM86" s="218"/>
      <c r="BN86" s="218"/>
      <c r="BO86" s="218"/>
      <c r="BP86" s="218"/>
      <c r="BQ86" s="215">
        <v>80</v>
      </c>
      <c r="BR86" s="220"/>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9"/>
    </row>
    <row r="87" spans="1:131" s="200" customFormat="1" ht="26.25" customHeight="1" x14ac:dyDescent="0.15">
      <c r="A87" s="222">
        <v>20</v>
      </c>
      <c r="B87" s="898"/>
      <c r="C87" s="899"/>
      <c r="D87" s="899"/>
      <c r="E87" s="899"/>
      <c r="F87" s="899"/>
      <c r="G87" s="899"/>
      <c r="H87" s="899"/>
      <c r="I87" s="899"/>
      <c r="J87" s="899"/>
      <c r="K87" s="899"/>
      <c r="L87" s="899"/>
      <c r="M87" s="899"/>
      <c r="N87" s="899"/>
      <c r="O87" s="899"/>
      <c r="P87" s="900"/>
      <c r="Q87" s="901"/>
      <c r="R87" s="902"/>
      <c r="S87" s="902"/>
      <c r="T87" s="902"/>
      <c r="U87" s="902"/>
      <c r="V87" s="902"/>
      <c r="W87" s="902"/>
      <c r="X87" s="902"/>
      <c r="Y87" s="902"/>
      <c r="Z87" s="902"/>
      <c r="AA87" s="902"/>
      <c r="AB87" s="902"/>
      <c r="AC87" s="902"/>
      <c r="AD87" s="902"/>
      <c r="AE87" s="902"/>
      <c r="AF87" s="902"/>
      <c r="AG87" s="902"/>
      <c r="AH87" s="902"/>
      <c r="AI87" s="902"/>
      <c r="AJ87" s="902"/>
      <c r="AK87" s="902"/>
      <c r="AL87" s="902"/>
      <c r="AM87" s="902"/>
      <c r="AN87" s="902"/>
      <c r="AO87" s="902"/>
      <c r="AP87" s="902"/>
      <c r="AQ87" s="902"/>
      <c r="AR87" s="902"/>
      <c r="AS87" s="902"/>
      <c r="AT87" s="902"/>
      <c r="AU87" s="902"/>
      <c r="AV87" s="902"/>
      <c r="AW87" s="902"/>
      <c r="AX87" s="902"/>
      <c r="AY87" s="902"/>
      <c r="AZ87" s="903"/>
      <c r="BA87" s="903"/>
      <c r="BB87" s="903"/>
      <c r="BC87" s="903"/>
      <c r="BD87" s="904"/>
      <c r="BE87" s="218"/>
      <c r="BF87" s="218"/>
      <c r="BG87" s="218"/>
      <c r="BH87" s="218"/>
      <c r="BI87" s="218"/>
      <c r="BJ87" s="218"/>
      <c r="BK87" s="218"/>
      <c r="BL87" s="218"/>
      <c r="BM87" s="218"/>
      <c r="BN87" s="218"/>
      <c r="BO87" s="218"/>
      <c r="BP87" s="218"/>
      <c r="BQ87" s="215">
        <v>81</v>
      </c>
      <c r="BR87" s="220"/>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9"/>
    </row>
    <row r="88" spans="1:131" s="200" customFormat="1" ht="26.25" customHeight="1" thickBot="1" x14ac:dyDescent="0.2">
      <c r="A88" s="217" t="s">
        <v>368</v>
      </c>
      <c r="B88" s="810" t="s">
        <v>392</v>
      </c>
      <c r="C88" s="811"/>
      <c r="D88" s="811"/>
      <c r="E88" s="811"/>
      <c r="F88" s="811"/>
      <c r="G88" s="811"/>
      <c r="H88" s="811"/>
      <c r="I88" s="811"/>
      <c r="J88" s="811"/>
      <c r="K88" s="811"/>
      <c r="L88" s="811"/>
      <c r="M88" s="811"/>
      <c r="N88" s="811"/>
      <c r="O88" s="811"/>
      <c r="P88" s="812"/>
      <c r="Q88" s="859"/>
      <c r="R88" s="860"/>
      <c r="S88" s="860"/>
      <c r="T88" s="860"/>
      <c r="U88" s="860"/>
      <c r="V88" s="860"/>
      <c r="W88" s="860"/>
      <c r="X88" s="860"/>
      <c r="Y88" s="860"/>
      <c r="Z88" s="860"/>
      <c r="AA88" s="860"/>
      <c r="AB88" s="860"/>
      <c r="AC88" s="860"/>
      <c r="AD88" s="860"/>
      <c r="AE88" s="860"/>
      <c r="AF88" s="863">
        <v>692</v>
      </c>
      <c r="AG88" s="863"/>
      <c r="AH88" s="863"/>
      <c r="AI88" s="863"/>
      <c r="AJ88" s="863"/>
      <c r="AK88" s="860"/>
      <c r="AL88" s="860"/>
      <c r="AM88" s="860"/>
      <c r="AN88" s="860"/>
      <c r="AO88" s="860"/>
      <c r="AP88" s="863">
        <v>1979</v>
      </c>
      <c r="AQ88" s="863"/>
      <c r="AR88" s="863"/>
      <c r="AS88" s="863"/>
      <c r="AT88" s="863"/>
      <c r="AU88" s="863">
        <v>11</v>
      </c>
      <c r="AV88" s="863"/>
      <c r="AW88" s="863"/>
      <c r="AX88" s="863"/>
      <c r="AY88" s="863"/>
      <c r="AZ88" s="868"/>
      <c r="BA88" s="868"/>
      <c r="BB88" s="868"/>
      <c r="BC88" s="868"/>
      <c r="BD88" s="869"/>
      <c r="BE88" s="218"/>
      <c r="BF88" s="218"/>
      <c r="BG88" s="218"/>
      <c r="BH88" s="218"/>
      <c r="BI88" s="218"/>
      <c r="BJ88" s="218"/>
      <c r="BK88" s="218"/>
      <c r="BL88" s="218"/>
      <c r="BM88" s="218"/>
      <c r="BN88" s="218"/>
      <c r="BO88" s="218"/>
      <c r="BP88" s="218"/>
      <c r="BQ88" s="215">
        <v>82</v>
      </c>
      <c r="BR88" s="220"/>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393</v>
      </c>
      <c r="BS102" s="811"/>
      <c r="BT102" s="811"/>
      <c r="BU102" s="811"/>
      <c r="BV102" s="811"/>
      <c r="BW102" s="811"/>
      <c r="BX102" s="811"/>
      <c r="BY102" s="811"/>
      <c r="BZ102" s="811"/>
      <c r="CA102" s="811"/>
      <c r="CB102" s="811"/>
      <c r="CC102" s="811"/>
      <c r="CD102" s="811"/>
      <c r="CE102" s="811"/>
      <c r="CF102" s="811"/>
      <c r="CG102" s="812"/>
      <c r="CH102" s="905"/>
      <c r="CI102" s="906"/>
      <c r="CJ102" s="906"/>
      <c r="CK102" s="906"/>
      <c r="CL102" s="907"/>
      <c r="CM102" s="905"/>
      <c r="CN102" s="906"/>
      <c r="CO102" s="906"/>
      <c r="CP102" s="906"/>
      <c r="CQ102" s="907"/>
      <c r="CR102" s="908"/>
      <c r="CS102" s="871"/>
      <c r="CT102" s="871"/>
      <c r="CU102" s="871"/>
      <c r="CV102" s="909"/>
      <c r="CW102" s="908"/>
      <c r="CX102" s="871"/>
      <c r="CY102" s="871"/>
      <c r="CZ102" s="871"/>
      <c r="DA102" s="909"/>
      <c r="DB102" s="908"/>
      <c r="DC102" s="871"/>
      <c r="DD102" s="871"/>
      <c r="DE102" s="871"/>
      <c r="DF102" s="909"/>
      <c r="DG102" s="908"/>
      <c r="DH102" s="871"/>
      <c r="DI102" s="871"/>
      <c r="DJ102" s="871"/>
      <c r="DK102" s="909"/>
      <c r="DL102" s="908"/>
      <c r="DM102" s="871"/>
      <c r="DN102" s="871"/>
      <c r="DO102" s="871"/>
      <c r="DP102" s="909"/>
      <c r="DQ102" s="908"/>
      <c r="DR102" s="871"/>
      <c r="DS102" s="871"/>
      <c r="DT102" s="871"/>
      <c r="DU102" s="909"/>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394</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395</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398</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399</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930" t="s">
        <v>400</v>
      </c>
      <c r="B109" s="911"/>
      <c r="C109" s="911"/>
      <c r="D109" s="911"/>
      <c r="E109" s="911"/>
      <c r="F109" s="911"/>
      <c r="G109" s="911"/>
      <c r="H109" s="911"/>
      <c r="I109" s="911"/>
      <c r="J109" s="911"/>
      <c r="K109" s="911"/>
      <c r="L109" s="911"/>
      <c r="M109" s="911"/>
      <c r="N109" s="911"/>
      <c r="O109" s="911"/>
      <c r="P109" s="911"/>
      <c r="Q109" s="911"/>
      <c r="R109" s="911"/>
      <c r="S109" s="911"/>
      <c r="T109" s="911"/>
      <c r="U109" s="911"/>
      <c r="V109" s="911"/>
      <c r="W109" s="911"/>
      <c r="X109" s="911"/>
      <c r="Y109" s="911"/>
      <c r="Z109" s="912"/>
      <c r="AA109" s="910" t="s">
        <v>401</v>
      </c>
      <c r="AB109" s="911"/>
      <c r="AC109" s="911"/>
      <c r="AD109" s="911"/>
      <c r="AE109" s="912"/>
      <c r="AF109" s="910" t="s">
        <v>288</v>
      </c>
      <c r="AG109" s="911"/>
      <c r="AH109" s="911"/>
      <c r="AI109" s="911"/>
      <c r="AJ109" s="912"/>
      <c r="AK109" s="910" t="s">
        <v>287</v>
      </c>
      <c r="AL109" s="911"/>
      <c r="AM109" s="911"/>
      <c r="AN109" s="911"/>
      <c r="AO109" s="912"/>
      <c r="AP109" s="910" t="s">
        <v>402</v>
      </c>
      <c r="AQ109" s="911"/>
      <c r="AR109" s="911"/>
      <c r="AS109" s="911"/>
      <c r="AT109" s="913"/>
      <c r="AU109" s="930" t="s">
        <v>400</v>
      </c>
      <c r="AV109" s="911"/>
      <c r="AW109" s="911"/>
      <c r="AX109" s="911"/>
      <c r="AY109" s="911"/>
      <c r="AZ109" s="911"/>
      <c r="BA109" s="911"/>
      <c r="BB109" s="911"/>
      <c r="BC109" s="911"/>
      <c r="BD109" s="911"/>
      <c r="BE109" s="911"/>
      <c r="BF109" s="911"/>
      <c r="BG109" s="911"/>
      <c r="BH109" s="911"/>
      <c r="BI109" s="911"/>
      <c r="BJ109" s="911"/>
      <c r="BK109" s="911"/>
      <c r="BL109" s="911"/>
      <c r="BM109" s="911"/>
      <c r="BN109" s="911"/>
      <c r="BO109" s="911"/>
      <c r="BP109" s="912"/>
      <c r="BQ109" s="910" t="s">
        <v>401</v>
      </c>
      <c r="BR109" s="911"/>
      <c r="BS109" s="911"/>
      <c r="BT109" s="911"/>
      <c r="BU109" s="912"/>
      <c r="BV109" s="910" t="s">
        <v>288</v>
      </c>
      <c r="BW109" s="911"/>
      <c r="BX109" s="911"/>
      <c r="BY109" s="911"/>
      <c r="BZ109" s="912"/>
      <c r="CA109" s="910" t="s">
        <v>287</v>
      </c>
      <c r="CB109" s="911"/>
      <c r="CC109" s="911"/>
      <c r="CD109" s="911"/>
      <c r="CE109" s="912"/>
      <c r="CF109" s="931" t="s">
        <v>402</v>
      </c>
      <c r="CG109" s="931"/>
      <c r="CH109" s="931"/>
      <c r="CI109" s="931"/>
      <c r="CJ109" s="931"/>
      <c r="CK109" s="910" t="s">
        <v>403</v>
      </c>
      <c r="CL109" s="911"/>
      <c r="CM109" s="911"/>
      <c r="CN109" s="911"/>
      <c r="CO109" s="911"/>
      <c r="CP109" s="911"/>
      <c r="CQ109" s="911"/>
      <c r="CR109" s="911"/>
      <c r="CS109" s="911"/>
      <c r="CT109" s="911"/>
      <c r="CU109" s="911"/>
      <c r="CV109" s="911"/>
      <c r="CW109" s="911"/>
      <c r="CX109" s="911"/>
      <c r="CY109" s="911"/>
      <c r="CZ109" s="911"/>
      <c r="DA109" s="911"/>
      <c r="DB109" s="911"/>
      <c r="DC109" s="911"/>
      <c r="DD109" s="911"/>
      <c r="DE109" s="911"/>
      <c r="DF109" s="912"/>
      <c r="DG109" s="910" t="s">
        <v>401</v>
      </c>
      <c r="DH109" s="911"/>
      <c r="DI109" s="911"/>
      <c r="DJ109" s="911"/>
      <c r="DK109" s="912"/>
      <c r="DL109" s="910" t="s">
        <v>288</v>
      </c>
      <c r="DM109" s="911"/>
      <c r="DN109" s="911"/>
      <c r="DO109" s="911"/>
      <c r="DP109" s="912"/>
      <c r="DQ109" s="910" t="s">
        <v>287</v>
      </c>
      <c r="DR109" s="911"/>
      <c r="DS109" s="911"/>
      <c r="DT109" s="911"/>
      <c r="DU109" s="912"/>
      <c r="DV109" s="910" t="s">
        <v>402</v>
      </c>
      <c r="DW109" s="911"/>
      <c r="DX109" s="911"/>
      <c r="DY109" s="911"/>
      <c r="DZ109" s="913"/>
    </row>
    <row r="110" spans="1:131" s="199" customFormat="1" ht="26.25" customHeight="1" x14ac:dyDescent="0.15">
      <c r="A110" s="914" t="s">
        <v>404</v>
      </c>
      <c r="B110" s="915"/>
      <c r="C110" s="915"/>
      <c r="D110" s="915"/>
      <c r="E110" s="915"/>
      <c r="F110" s="915"/>
      <c r="G110" s="915"/>
      <c r="H110" s="915"/>
      <c r="I110" s="915"/>
      <c r="J110" s="915"/>
      <c r="K110" s="915"/>
      <c r="L110" s="915"/>
      <c r="M110" s="915"/>
      <c r="N110" s="915"/>
      <c r="O110" s="915"/>
      <c r="P110" s="915"/>
      <c r="Q110" s="915"/>
      <c r="R110" s="915"/>
      <c r="S110" s="915"/>
      <c r="T110" s="915"/>
      <c r="U110" s="915"/>
      <c r="V110" s="915"/>
      <c r="W110" s="915"/>
      <c r="X110" s="915"/>
      <c r="Y110" s="915"/>
      <c r="Z110" s="916"/>
      <c r="AA110" s="917">
        <v>523686</v>
      </c>
      <c r="AB110" s="918"/>
      <c r="AC110" s="918"/>
      <c r="AD110" s="918"/>
      <c r="AE110" s="919"/>
      <c r="AF110" s="920">
        <v>545765</v>
      </c>
      <c r="AG110" s="918"/>
      <c r="AH110" s="918"/>
      <c r="AI110" s="918"/>
      <c r="AJ110" s="919"/>
      <c r="AK110" s="920">
        <v>541188</v>
      </c>
      <c r="AL110" s="918"/>
      <c r="AM110" s="918"/>
      <c r="AN110" s="918"/>
      <c r="AO110" s="919"/>
      <c r="AP110" s="921">
        <v>24.5</v>
      </c>
      <c r="AQ110" s="922"/>
      <c r="AR110" s="922"/>
      <c r="AS110" s="922"/>
      <c r="AT110" s="923"/>
      <c r="AU110" s="924" t="s">
        <v>61</v>
      </c>
      <c r="AV110" s="925"/>
      <c r="AW110" s="925"/>
      <c r="AX110" s="925"/>
      <c r="AY110" s="925"/>
      <c r="AZ110" s="966" t="s">
        <v>405</v>
      </c>
      <c r="BA110" s="915"/>
      <c r="BB110" s="915"/>
      <c r="BC110" s="915"/>
      <c r="BD110" s="915"/>
      <c r="BE110" s="915"/>
      <c r="BF110" s="915"/>
      <c r="BG110" s="915"/>
      <c r="BH110" s="915"/>
      <c r="BI110" s="915"/>
      <c r="BJ110" s="915"/>
      <c r="BK110" s="915"/>
      <c r="BL110" s="915"/>
      <c r="BM110" s="915"/>
      <c r="BN110" s="915"/>
      <c r="BO110" s="915"/>
      <c r="BP110" s="916"/>
      <c r="BQ110" s="952">
        <v>4570251</v>
      </c>
      <c r="BR110" s="953"/>
      <c r="BS110" s="953"/>
      <c r="BT110" s="953"/>
      <c r="BU110" s="953"/>
      <c r="BV110" s="953">
        <v>4592484</v>
      </c>
      <c r="BW110" s="953"/>
      <c r="BX110" s="953"/>
      <c r="BY110" s="953"/>
      <c r="BZ110" s="953"/>
      <c r="CA110" s="953">
        <v>4547535</v>
      </c>
      <c r="CB110" s="953"/>
      <c r="CC110" s="953"/>
      <c r="CD110" s="953"/>
      <c r="CE110" s="953"/>
      <c r="CF110" s="967">
        <v>206.2</v>
      </c>
      <c r="CG110" s="968"/>
      <c r="CH110" s="968"/>
      <c r="CI110" s="968"/>
      <c r="CJ110" s="968"/>
      <c r="CK110" s="969" t="s">
        <v>406</v>
      </c>
      <c r="CL110" s="970"/>
      <c r="CM110" s="949" t="s">
        <v>407</v>
      </c>
      <c r="CN110" s="950"/>
      <c r="CO110" s="950"/>
      <c r="CP110" s="950"/>
      <c r="CQ110" s="950"/>
      <c r="CR110" s="950"/>
      <c r="CS110" s="950"/>
      <c r="CT110" s="950"/>
      <c r="CU110" s="950"/>
      <c r="CV110" s="950"/>
      <c r="CW110" s="950"/>
      <c r="CX110" s="950"/>
      <c r="CY110" s="950"/>
      <c r="CZ110" s="950"/>
      <c r="DA110" s="950"/>
      <c r="DB110" s="950"/>
      <c r="DC110" s="950"/>
      <c r="DD110" s="950"/>
      <c r="DE110" s="950"/>
      <c r="DF110" s="951"/>
      <c r="DG110" s="952" t="s">
        <v>111</v>
      </c>
      <c r="DH110" s="953"/>
      <c r="DI110" s="953"/>
      <c r="DJ110" s="953"/>
      <c r="DK110" s="953"/>
      <c r="DL110" s="953" t="s">
        <v>111</v>
      </c>
      <c r="DM110" s="953"/>
      <c r="DN110" s="953"/>
      <c r="DO110" s="953"/>
      <c r="DP110" s="953"/>
      <c r="DQ110" s="953" t="s">
        <v>111</v>
      </c>
      <c r="DR110" s="953"/>
      <c r="DS110" s="953"/>
      <c r="DT110" s="953"/>
      <c r="DU110" s="953"/>
      <c r="DV110" s="954" t="s">
        <v>111</v>
      </c>
      <c r="DW110" s="954"/>
      <c r="DX110" s="954"/>
      <c r="DY110" s="954"/>
      <c r="DZ110" s="955"/>
    </row>
    <row r="111" spans="1:131" s="199" customFormat="1" ht="26.25" customHeight="1" x14ac:dyDescent="0.15">
      <c r="A111" s="956" t="s">
        <v>408</v>
      </c>
      <c r="B111" s="957"/>
      <c r="C111" s="957"/>
      <c r="D111" s="957"/>
      <c r="E111" s="957"/>
      <c r="F111" s="957"/>
      <c r="G111" s="957"/>
      <c r="H111" s="957"/>
      <c r="I111" s="957"/>
      <c r="J111" s="957"/>
      <c r="K111" s="957"/>
      <c r="L111" s="957"/>
      <c r="M111" s="957"/>
      <c r="N111" s="957"/>
      <c r="O111" s="957"/>
      <c r="P111" s="957"/>
      <c r="Q111" s="957"/>
      <c r="R111" s="957"/>
      <c r="S111" s="957"/>
      <c r="T111" s="957"/>
      <c r="U111" s="957"/>
      <c r="V111" s="957"/>
      <c r="W111" s="957"/>
      <c r="X111" s="957"/>
      <c r="Y111" s="957"/>
      <c r="Z111" s="958"/>
      <c r="AA111" s="959" t="s">
        <v>111</v>
      </c>
      <c r="AB111" s="960"/>
      <c r="AC111" s="960"/>
      <c r="AD111" s="960"/>
      <c r="AE111" s="961"/>
      <c r="AF111" s="962" t="s">
        <v>111</v>
      </c>
      <c r="AG111" s="960"/>
      <c r="AH111" s="960"/>
      <c r="AI111" s="960"/>
      <c r="AJ111" s="961"/>
      <c r="AK111" s="962" t="s">
        <v>111</v>
      </c>
      <c r="AL111" s="960"/>
      <c r="AM111" s="960"/>
      <c r="AN111" s="960"/>
      <c r="AO111" s="961"/>
      <c r="AP111" s="963" t="s">
        <v>111</v>
      </c>
      <c r="AQ111" s="964"/>
      <c r="AR111" s="964"/>
      <c r="AS111" s="964"/>
      <c r="AT111" s="965"/>
      <c r="AU111" s="926"/>
      <c r="AV111" s="927"/>
      <c r="AW111" s="927"/>
      <c r="AX111" s="927"/>
      <c r="AY111" s="927"/>
      <c r="AZ111" s="975" t="s">
        <v>409</v>
      </c>
      <c r="BA111" s="976"/>
      <c r="BB111" s="976"/>
      <c r="BC111" s="976"/>
      <c r="BD111" s="976"/>
      <c r="BE111" s="976"/>
      <c r="BF111" s="976"/>
      <c r="BG111" s="976"/>
      <c r="BH111" s="976"/>
      <c r="BI111" s="976"/>
      <c r="BJ111" s="976"/>
      <c r="BK111" s="976"/>
      <c r="BL111" s="976"/>
      <c r="BM111" s="976"/>
      <c r="BN111" s="976"/>
      <c r="BO111" s="976"/>
      <c r="BP111" s="977"/>
      <c r="BQ111" s="945" t="s">
        <v>111</v>
      </c>
      <c r="BR111" s="946"/>
      <c r="BS111" s="946"/>
      <c r="BT111" s="946"/>
      <c r="BU111" s="946"/>
      <c r="BV111" s="946" t="s">
        <v>111</v>
      </c>
      <c r="BW111" s="946"/>
      <c r="BX111" s="946"/>
      <c r="BY111" s="946"/>
      <c r="BZ111" s="946"/>
      <c r="CA111" s="946" t="s">
        <v>111</v>
      </c>
      <c r="CB111" s="946"/>
      <c r="CC111" s="946"/>
      <c r="CD111" s="946"/>
      <c r="CE111" s="946"/>
      <c r="CF111" s="940" t="s">
        <v>111</v>
      </c>
      <c r="CG111" s="941"/>
      <c r="CH111" s="941"/>
      <c r="CI111" s="941"/>
      <c r="CJ111" s="941"/>
      <c r="CK111" s="971"/>
      <c r="CL111" s="972"/>
      <c r="CM111" s="942" t="s">
        <v>410</v>
      </c>
      <c r="CN111" s="943"/>
      <c r="CO111" s="943"/>
      <c r="CP111" s="943"/>
      <c r="CQ111" s="943"/>
      <c r="CR111" s="943"/>
      <c r="CS111" s="943"/>
      <c r="CT111" s="943"/>
      <c r="CU111" s="943"/>
      <c r="CV111" s="943"/>
      <c r="CW111" s="943"/>
      <c r="CX111" s="943"/>
      <c r="CY111" s="943"/>
      <c r="CZ111" s="943"/>
      <c r="DA111" s="943"/>
      <c r="DB111" s="943"/>
      <c r="DC111" s="943"/>
      <c r="DD111" s="943"/>
      <c r="DE111" s="943"/>
      <c r="DF111" s="944"/>
      <c r="DG111" s="945" t="s">
        <v>111</v>
      </c>
      <c r="DH111" s="946"/>
      <c r="DI111" s="946"/>
      <c r="DJ111" s="946"/>
      <c r="DK111" s="946"/>
      <c r="DL111" s="946" t="s">
        <v>111</v>
      </c>
      <c r="DM111" s="946"/>
      <c r="DN111" s="946"/>
      <c r="DO111" s="946"/>
      <c r="DP111" s="946"/>
      <c r="DQ111" s="946" t="s">
        <v>111</v>
      </c>
      <c r="DR111" s="946"/>
      <c r="DS111" s="946"/>
      <c r="DT111" s="946"/>
      <c r="DU111" s="946"/>
      <c r="DV111" s="947" t="s">
        <v>111</v>
      </c>
      <c r="DW111" s="947"/>
      <c r="DX111" s="947"/>
      <c r="DY111" s="947"/>
      <c r="DZ111" s="948"/>
    </row>
    <row r="112" spans="1:131" s="199" customFormat="1" ht="26.25" customHeight="1" x14ac:dyDescent="0.15">
      <c r="A112" s="978" t="s">
        <v>411</v>
      </c>
      <c r="B112" s="979"/>
      <c r="C112" s="976" t="s">
        <v>412</v>
      </c>
      <c r="D112" s="976"/>
      <c r="E112" s="976"/>
      <c r="F112" s="976"/>
      <c r="G112" s="976"/>
      <c r="H112" s="976"/>
      <c r="I112" s="976"/>
      <c r="J112" s="976"/>
      <c r="K112" s="976"/>
      <c r="L112" s="976"/>
      <c r="M112" s="976"/>
      <c r="N112" s="976"/>
      <c r="O112" s="976"/>
      <c r="P112" s="976"/>
      <c r="Q112" s="976"/>
      <c r="R112" s="976"/>
      <c r="S112" s="976"/>
      <c r="T112" s="976"/>
      <c r="U112" s="976"/>
      <c r="V112" s="976"/>
      <c r="W112" s="976"/>
      <c r="X112" s="976"/>
      <c r="Y112" s="976"/>
      <c r="Z112" s="977"/>
      <c r="AA112" s="984" t="s">
        <v>111</v>
      </c>
      <c r="AB112" s="985"/>
      <c r="AC112" s="985"/>
      <c r="AD112" s="985"/>
      <c r="AE112" s="986"/>
      <c r="AF112" s="987" t="s">
        <v>111</v>
      </c>
      <c r="AG112" s="985"/>
      <c r="AH112" s="985"/>
      <c r="AI112" s="985"/>
      <c r="AJ112" s="986"/>
      <c r="AK112" s="987" t="s">
        <v>111</v>
      </c>
      <c r="AL112" s="985"/>
      <c r="AM112" s="985"/>
      <c r="AN112" s="985"/>
      <c r="AO112" s="986"/>
      <c r="AP112" s="988" t="s">
        <v>111</v>
      </c>
      <c r="AQ112" s="989"/>
      <c r="AR112" s="989"/>
      <c r="AS112" s="989"/>
      <c r="AT112" s="990"/>
      <c r="AU112" s="926"/>
      <c r="AV112" s="927"/>
      <c r="AW112" s="927"/>
      <c r="AX112" s="927"/>
      <c r="AY112" s="927"/>
      <c r="AZ112" s="975" t="s">
        <v>413</v>
      </c>
      <c r="BA112" s="976"/>
      <c r="BB112" s="976"/>
      <c r="BC112" s="976"/>
      <c r="BD112" s="976"/>
      <c r="BE112" s="976"/>
      <c r="BF112" s="976"/>
      <c r="BG112" s="976"/>
      <c r="BH112" s="976"/>
      <c r="BI112" s="976"/>
      <c r="BJ112" s="976"/>
      <c r="BK112" s="976"/>
      <c r="BL112" s="976"/>
      <c r="BM112" s="976"/>
      <c r="BN112" s="976"/>
      <c r="BO112" s="976"/>
      <c r="BP112" s="977"/>
      <c r="BQ112" s="945">
        <v>1191339</v>
      </c>
      <c r="BR112" s="946"/>
      <c r="BS112" s="946"/>
      <c r="BT112" s="946"/>
      <c r="BU112" s="946"/>
      <c r="BV112" s="946">
        <v>1168832</v>
      </c>
      <c r="BW112" s="946"/>
      <c r="BX112" s="946"/>
      <c r="BY112" s="946"/>
      <c r="BZ112" s="946"/>
      <c r="CA112" s="946">
        <v>1116940</v>
      </c>
      <c r="CB112" s="946"/>
      <c r="CC112" s="946"/>
      <c r="CD112" s="946"/>
      <c r="CE112" s="946"/>
      <c r="CF112" s="940">
        <v>50.7</v>
      </c>
      <c r="CG112" s="941"/>
      <c r="CH112" s="941"/>
      <c r="CI112" s="941"/>
      <c r="CJ112" s="941"/>
      <c r="CK112" s="971"/>
      <c r="CL112" s="972"/>
      <c r="CM112" s="942" t="s">
        <v>414</v>
      </c>
      <c r="CN112" s="943"/>
      <c r="CO112" s="943"/>
      <c r="CP112" s="943"/>
      <c r="CQ112" s="943"/>
      <c r="CR112" s="943"/>
      <c r="CS112" s="943"/>
      <c r="CT112" s="943"/>
      <c r="CU112" s="943"/>
      <c r="CV112" s="943"/>
      <c r="CW112" s="943"/>
      <c r="CX112" s="943"/>
      <c r="CY112" s="943"/>
      <c r="CZ112" s="943"/>
      <c r="DA112" s="943"/>
      <c r="DB112" s="943"/>
      <c r="DC112" s="943"/>
      <c r="DD112" s="943"/>
      <c r="DE112" s="943"/>
      <c r="DF112" s="944"/>
      <c r="DG112" s="945" t="s">
        <v>111</v>
      </c>
      <c r="DH112" s="946"/>
      <c r="DI112" s="946"/>
      <c r="DJ112" s="946"/>
      <c r="DK112" s="946"/>
      <c r="DL112" s="946" t="s">
        <v>111</v>
      </c>
      <c r="DM112" s="946"/>
      <c r="DN112" s="946"/>
      <c r="DO112" s="946"/>
      <c r="DP112" s="946"/>
      <c r="DQ112" s="946" t="s">
        <v>111</v>
      </c>
      <c r="DR112" s="946"/>
      <c r="DS112" s="946"/>
      <c r="DT112" s="946"/>
      <c r="DU112" s="946"/>
      <c r="DV112" s="947" t="s">
        <v>111</v>
      </c>
      <c r="DW112" s="947"/>
      <c r="DX112" s="947"/>
      <c r="DY112" s="947"/>
      <c r="DZ112" s="948"/>
    </row>
    <row r="113" spans="1:130" s="199" customFormat="1" ht="26.25" customHeight="1" x14ac:dyDescent="0.15">
      <c r="A113" s="980"/>
      <c r="B113" s="981"/>
      <c r="C113" s="976" t="s">
        <v>415</v>
      </c>
      <c r="D113" s="976"/>
      <c r="E113" s="976"/>
      <c r="F113" s="976"/>
      <c r="G113" s="976"/>
      <c r="H113" s="976"/>
      <c r="I113" s="976"/>
      <c r="J113" s="976"/>
      <c r="K113" s="976"/>
      <c r="L113" s="976"/>
      <c r="M113" s="976"/>
      <c r="N113" s="976"/>
      <c r="O113" s="976"/>
      <c r="P113" s="976"/>
      <c r="Q113" s="976"/>
      <c r="R113" s="976"/>
      <c r="S113" s="976"/>
      <c r="T113" s="976"/>
      <c r="U113" s="976"/>
      <c r="V113" s="976"/>
      <c r="W113" s="976"/>
      <c r="X113" s="976"/>
      <c r="Y113" s="976"/>
      <c r="Z113" s="977"/>
      <c r="AA113" s="959">
        <v>140537</v>
      </c>
      <c r="AB113" s="960"/>
      <c r="AC113" s="960"/>
      <c r="AD113" s="960"/>
      <c r="AE113" s="961"/>
      <c r="AF113" s="962">
        <v>121461</v>
      </c>
      <c r="AG113" s="960"/>
      <c r="AH113" s="960"/>
      <c r="AI113" s="960"/>
      <c r="AJ113" s="961"/>
      <c r="AK113" s="962">
        <v>116481</v>
      </c>
      <c r="AL113" s="960"/>
      <c r="AM113" s="960"/>
      <c r="AN113" s="960"/>
      <c r="AO113" s="961"/>
      <c r="AP113" s="963">
        <v>5.3</v>
      </c>
      <c r="AQ113" s="964"/>
      <c r="AR113" s="964"/>
      <c r="AS113" s="964"/>
      <c r="AT113" s="965"/>
      <c r="AU113" s="926"/>
      <c r="AV113" s="927"/>
      <c r="AW113" s="927"/>
      <c r="AX113" s="927"/>
      <c r="AY113" s="927"/>
      <c r="AZ113" s="975" t="s">
        <v>416</v>
      </c>
      <c r="BA113" s="976"/>
      <c r="BB113" s="976"/>
      <c r="BC113" s="976"/>
      <c r="BD113" s="976"/>
      <c r="BE113" s="976"/>
      <c r="BF113" s="976"/>
      <c r="BG113" s="976"/>
      <c r="BH113" s="976"/>
      <c r="BI113" s="976"/>
      <c r="BJ113" s="976"/>
      <c r="BK113" s="976"/>
      <c r="BL113" s="976"/>
      <c r="BM113" s="976"/>
      <c r="BN113" s="976"/>
      <c r="BO113" s="976"/>
      <c r="BP113" s="977"/>
      <c r="BQ113" s="945">
        <v>74544</v>
      </c>
      <c r="BR113" s="946"/>
      <c r="BS113" s="946"/>
      <c r="BT113" s="946"/>
      <c r="BU113" s="946"/>
      <c r="BV113" s="946">
        <v>43339</v>
      </c>
      <c r="BW113" s="946"/>
      <c r="BX113" s="946"/>
      <c r="BY113" s="946"/>
      <c r="BZ113" s="946"/>
      <c r="CA113" s="946">
        <v>11426</v>
      </c>
      <c r="CB113" s="946"/>
      <c r="CC113" s="946"/>
      <c r="CD113" s="946"/>
      <c r="CE113" s="946"/>
      <c r="CF113" s="940">
        <v>0.5</v>
      </c>
      <c r="CG113" s="941"/>
      <c r="CH113" s="941"/>
      <c r="CI113" s="941"/>
      <c r="CJ113" s="941"/>
      <c r="CK113" s="971"/>
      <c r="CL113" s="972"/>
      <c r="CM113" s="942" t="s">
        <v>417</v>
      </c>
      <c r="CN113" s="943"/>
      <c r="CO113" s="943"/>
      <c r="CP113" s="943"/>
      <c r="CQ113" s="943"/>
      <c r="CR113" s="943"/>
      <c r="CS113" s="943"/>
      <c r="CT113" s="943"/>
      <c r="CU113" s="943"/>
      <c r="CV113" s="943"/>
      <c r="CW113" s="943"/>
      <c r="CX113" s="943"/>
      <c r="CY113" s="943"/>
      <c r="CZ113" s="943"/>
      <c r="DA113" s="943"/>
      <c r="DB113" s="943"/>
      <c r="DC113" s="943"/>
      <c r="DD113" s="943"/>
      <c r="DE113" s="943"/>
      <c r="DF113" s="944"/>
      <c r="DG113" s="984" t="s">
        <v>111</v>
      </c>
      <c r="DH113" s="985"/>
      <c r="DI113" s="985"/>
      <c r="DJ113" s="985"/>
      <c r="DK113" s="986"/>
      <c r="DL113" s="987" t="s">
        <v>111</v>
      </c>
      <c r="DM113" s="985"/>
      <c r="DN113" s="985"/>
      <c r="DO113" s="985"/>
      <c r="DP113" s="986"/>
      <c r="DQ113" s="987" t="s">
        <v>111</v>
      </c>
      <c r="DR113" s="985"/>
      <c r="DS113" s="985"/>
      <c r="DT113" s="985"/>
      <c r="DU113" s="986"/>
      <c r="DV113" s="988" t="s">
        <v>111</v>
      </c>
      <c r="DW113" s="989"/>
      <c r="DX113" s="989"/>
      <c r="DY113" s="989"/>
      <c r="DZ113" s="990"/>
    </row>
    <row r="114" spans="1:130" s="199" customFormat="1" ht="26.25" customHeight="1" x14ac:dyDescent="0.15">
      <c r="A114" s="980"/>
      <c r="B114" s="981"/>
      <c r="C114" s="976" t="s">
        <v>418</v>
      </c>
      <c r="D114" s="976"/>
      <c r="E114" s="976"/>
      <c r="F114" s="976"/>
      <c r="G114" s="976"/>
      <c r="H114" s="976"/>
      <c r="I114" s="976"/>
      <c r="J114" s="976"/>
      <c r="K114" s="976"/>
      <c r="L114" s="976"/>
      <c r="M114" s="976"/>
      <c r="N114" s="976"/>
      <c r="O114" s="976"/>
      <c r="P114" s="976"/>
      <c r="Q114" s="976"/>
      <c r="R114" s="976"/>
      <c r="S114" s="976"/>
      <c r="T114" s="976"/>
      <c r="U114" s="976"/>
      <c r="V114" s="976"/>
      <c r="W114" s="976"/>
      <c r="X114" s="976"/>
      <c r="Y114" s="976"/>
      <c r="Z114" s="977"/>
      <c r="AA114" s="984">
        <v>31940</v>
      </c>
      <c r="AB114" s="985"/>
      <c r="AC114" s="985"/>
      <c r="AD114" s="985"/>
      <c r="AE114" s="986"/>
      <c r="AF114" s="987">
        <v>32163</v>
      </c>
      <c r="AG114" s="985"/>
      <c r="AH114" s="985"/>
      <c r="AI114" s="985"/>
      <c r="AJ114" s="986"/>
      <c r="AK114" s="987">
        <v>32308</v>
      </c>
      <c r="AL114" s="985"/>
      <c r="AM114" s="985"/>
      <c r="AN114" s="985"/>
      <c r="AO114" s="986"/>
      <c r="AP114" s="988">
        <v>1.5</v>
      </c>
      <c r="AQ114" s="989"/>
      <c r="AR114" s="989"/>
      <c r="AS114" s="989"/>
      <c r="AT114" s="990"/>
      <c r="AU114" s="926"/>
      <c r="AV114" s="927"/>
      <c r="AW114" s="927"/>
      <c r="AX114" s="927"/>
      <c r="AY114" s="927"/>
      <c r="AZ114" s="975" t="s">
        <v>419</v>
      </c>
      <c r="BA114" s="976"/>
      <c r="BB114" s="976"/>
      <c r="BC114" s="976"/>
      <c r="BD114" s="976"/>
      <c r="BE114" s="976"/>
      <c r="BF114" s="976"/>
      <c r="BG114" s="976"/>
      <c r="BH114" s="976"/>
      <c r="BI114" s="976"/>
      <c r="BJ114" s="976"/>
      <c r="BK114" s="976"/>
      <c r="BL114" s="976"/>
      <c r="BM114" s="976"/>
      <c r="BN114" s="976"/>
      <c r="BO114" s="976"/>
      <c r="BP114" s="977"/>
      <c r="BQ114" s="945">
        <v>688871</v>
      </c>
      <c r="BR114" s="946"/>
      <c r="BS114" s="946"/>
      <c r="BT114" s="946"/>
      <c r="BU114" s="946"/>
      <c r="BV114" s="946">
        <v>640942</v>
      </c>
      <c r="BW114" s="946"/>
      <c r="BX114" s="946"/>
      <c r="BY114" s="946"/>
      <c r="BZ114" s="946"/>
      <c r="CA114" s="946">
        <v>673773</v>
      </c>
      <c r="CB114" s="946"/>
      <c r="CC114" s="946"/>
      <c r="CD114" s="946"/>
      <c r="CE114" s="946"/>
      <c r="CF114" s="940">
        <v>30.6</v>
      </c>
      <c r="CG114" s="941"/>
      <c r="CH114" s="941"/>
      <c r="CI114" s="941"/>
      <c r="CJ114" s="941"/>
      <c r="CK114" s="971"/>
      <c r="CL114" s="972"/>
      <c r="CM114" s="942" t="s">
        <v>420</v>
      </c>
      <c r="CN114" s="943"/>
      <c r="CO114" s="943"/>
      <c r="CP114" s="943"/>
      <c r="CQ114" s="943"/>
      <c r="CR114" s="943"/>
      <c r="CS114" s="943"/>
      <c r="CT114" s="943"/>
      <c r="CU114" s="943"/>
      <c r="CV114" s="943"/>
      <c r="CW114" s="943"/>
      <c r="CX114" s="943"/>
      <c r="CY114" s="943"/>
      <c r="CZ114" s="943"/>
      <c r="DA114" s="943"/>
      <c r="DB114" s="943"/>
      <c r="DC114" s="943"/>
      <c r="DD114" s="943"/>
      <c r="DE114" s="943"/>
      <c r="DF114" s="944"/>
      <c r="DG114" s="984" t="s">
        <v>111</v>
      </c>
      <c r="DH114" s="985"/>
      <c r="DI114" s="985"/>
      <c r="DJ114" s="985"/>
      <c r="DK114" s="986"/>
      <c r="DL114" s="987" t="s">
        <v>111</v>
      </c>
      <c r="DM114" s="985"/>
      <c r="DN114" s="985"/>
      <c r="DO114" s="985"/>
      <c r="DP114" s="986"/>
      <c r="DQ114" s="987" t="s">
        <v>111</v>
      </c>
      <c r="DR114" s="985"/>
      <c r="DS114" s="985"/>
      <c r="DT114" s="985"/>
      <c r="DU114" s="986"/>
      <c r="DV114" s="988" t="s">
        <v>111</v>
      </c>
      <c r="DW114" s="989"/>
      <c r="DX114" s="989"/>
      <c r="DY114" s="989"/>
      <c r="DZ114" s="990"/>
    </row>
    <row r="115" spans="1:130" s="199" customFormat="1" ht="26.25" customHeight="1" x14ac:dyDescent="0.15">
      <c r="A115" s="980"/>
      <c r="B115" s="981"/>
      <c r="C115" s="976" t="s">
        <v>421</v>
      </c>
      <c r="D115" s="976"/>
      <c r="E115" s="976"/>
      <c r="F115" s="976"/>
      <c r="G115" s="976"/>
      <c r="H115" s="976"/>
      <c r="I115" s="976"/>
      <c r="J115" s="976"/>
      <c r="K115" s="976"/>
      <c r="L115" s="976"/>
      <c r="M115" s="976"/>
      <c r="N115" s="976"/>
      <c r="O115" s="976"/>
      <c r="P115" s="976"/>
      <c r="Q115" s="976"/>
      <c r="R115" s="976"/>
      <c r="S115" s="976"/>
      <c r="T115" s="976"/>
      <c r="U115" s="976"/>
      <c r="V115" s="976"/>
      <c r="W115" s="976"/>
      <c r="X115" s="976"/>
      <c r="Y115" s="976"/>
      <c r="Z115" s="977"/>
      <c r="AA115" s="959" t="s">
        <v>111</v>
      </c>
      <c r="AB115" s="960"/>
      <c r="AC115" s="960"/>
      <c r="AD115" s="960"/>
      <c r="AE115" s="961"/>
      <c r="AF115" s="962" t="s">
        <v>111</v>
      </c>
      <c r="AG115" s="960"/>
      <c r="AH115" s="960"/>
      <c r="AI115" s="960"/>
      <c r="AJ115" s="961"/>
      <c r="AK115" s="962" t="s">
        <v>111</v>
      </c>
      <c r="AL115" s="960"/>
      <c r="AM115" s="960"/>
      <c r="AN115" s="960"/>
      <c r="AO115" s="961"/>
      <c r="AP115" s="963" t="s">
        <v>111</v>
      </c>
      <c r="AQ115" s="964"/>
      <c r="AR115" s="964"/>
      <c r="AS115" s="964"/>
      <c r="AT115" s="965"/>
      <c r="AU115" s="926"/>
      <c r="AV115" s="927"/>
      <c r="AW115" s="927"/>
      <c r="AX115" s="927"/>
      <c r="AY115" s="927"/>
      <c r="AZ115" s="975" t="s">
        <v>422</v>
      </c>
      <c r="BA115" s="976"/>
      <c r="BB115" s="976"/>
      <c r="BC115" s="976"/>
      <c r="BD115" s="976"/>
      <c r="BE115" s="976"/>
      <c r="BF115" s="976"/>
      <c r="BG115" s="976"/>
      <c r="BH115" s="976"/>
      <c r="BI115" s="976"/>
      <c r="BJ115" s="976"/>
      <c r="BK115" s="976"/>
      <c r="BL115" s="976"/>
      <c r="BM115" s="976"/>
      <c r="BN115" s="976"/>
      <c r="BO115" s="976"/>
      <c r="BP115" s="977"/>
      <c r="BQ115" s="945" t="s">
        <v>111</v>
      </c>
      <c r="BR115" s="946"/>
      <c r="BS115" s="946"/>
      <c r="BT115" s="946"/>
      <c r="BU115" s="946"/>
      <c r="BV115" s="946" t="s">
        <v>111</v>
      </c>
      <c r="BW115" s="946"/>
      <c r="BX115" s="946"/>
      <c r="BY115" s="946"/>
      <c r="BZ115" s="946"/>
      <c r="CA115" s="946" t="s">
        <v>111</v>
      </c>
      <c r="CB115" s="946"/>
      <c r="CC115" s="946"/>
      <c r="CD115" s="946"/>
      <c r="CE115" s="946"/>
      <c r="CF115" s="940" t="s">
        <v>111</v>
      </c>
      <c r="CG115" s="941"/>
      <c r="CH115" s="941"/>
      <c r="CI115" s="941"/>
      <c r="CJ115" s="941"/>
      <c r="CK115" s="971"/>
      <c r="CL115" s="972"/>
      <c r="CM115" s="975" t="s">
        <v>423</v>
      </c>
      <c r="CN115" s="996"/>
      <c r="CO115" s="996"/>
      <c r="CP115" s="996"/>
      <c r="CQ115" s="996"/>
      <c r="CR115" s="996"/>
      <c r="CS115" s="996"/>
      <c r="CT115" s="996"/>
      <c r="CU115" s="996"/>
      <c r="CV115" s="996"/>
      <c r="CW115" s="996"/>
      <c r="CX115" s="996"/>
      <c r="CY115" s="996"/>
      <c r="CZ115" s="996"/>
      <c r="DA115" s="996"/>
      <c r="DB115" s="996"/>
      <c r="DC115" s="996"/>
      <c r="DD115" s="996"/>
      <c r="DE115" s="996"/>
      <c r="DF115" s="977"/>
      <c r="DG115" s="984" t="s">
        <v>111</v>
      </c>
      <c r="DH115" s="985"/>
      <c r="DI115" s="985"/>
      <c r="DJ115" s="985"/>
      <c r="DK115" s="986"/>
      <c r="DL115" s="987" t="s">
        <v>111</v>
      </c>
      <c r="DM115" s="985"/>
      <c r="DN115" s="985"/>
      <c r="DO115" s="985"/>
      <c r="DP115" s="986"/>
      <c r="DQ115" s="987" t="s">
        <v>111</v>
      </c>
      <c r="DR115" s="985"/>
      <c r="DS115" s="985"/>
      <c r="DT115" s="985"/>
      <c r="DU115" s="986"/>
      <c r="DV115" s="988" t="s">
        <v>111</v>
      </c>
      <c r="DW115" s="989"/>
      <c r="DX115" s="989"/>
      <c r="DY115" s="989"/>
      <c r="DZ115" s="990"/>
    </row>
    <row r="116" spans="1:130" s="199" customFormat="1" ht="26.25" customHeight="1" x14ac:dyDescent="0.15">
      <c r="A116" s="982"/>
      <c r="B116" s="983"/>
      <c r="C116" s="991" t="s">
        <v>424</v>
      </c>
      <c r="D116" s="991"/>
      <c r="E116" s="991"/>
      <c r="F116" s="991"/>
      <c r="G116" s="991"/>
      <c r="H116" s="991"/>
      <c r="I116" s="991"/>
      <c r="J116" s="991"/>
      <c r="K116" s="991"/>
      <c r="L116" s="991"/>
      <c r="M116" s="991"/>
      <c r="N116" s="991"/>
      <c r="O116" s="991"/>
      <c r="P116" s="991"/>
      <c r="Q116" s="991"/>
      <c r="R116" s="991"/>
      <c r="S116" s="991"/>
      <c r="T116" s="991"/>
      <c r="U116" s="991"/>
      <c r="V116" s="991"/>
      <c r="W116" s="991"/>
      <c r="X116" s="991"/>
      <c r="Y116" s="991"/>
      <c r="Z116" s="992"/>
      <c r="AA116" s="984">
        <v>31</v>
      </c>
      <c r="AB116" s="985"/>
      <c r="AC116" s="985"/>
      <c r="AD116" s="985"/>
      <c r="AE116" s="986"/>
      <c r="AF116" s="987">
        <v>17</v>
      </c>
      <c r="AG116" s="985"/>
      <c r="AH116" s="985"/>
      <c r="AI116" s="985"/>
      <c r="AJ116" s="986"/>
      <c r="AK116" s="987">
        <v>54</v>
      </c>
      <c r="AL116" s="985"/>
      <c r="AM116" s="985"/>
      <c r="AN116" s="985"/>
      <c r="AO116" s="986"/>
      <c r="AP116" s="988">
        <v>0</v>
      </c>
      <c r="AQ116" s="989"/>
      <c r="AR116" s="989"/>
      <c r="AS116" s="989"/>
      <c r="AT116" s="990"/>
      <c r="AU116" s="926"/>
      <c r="AV116" s="927"/>
      <c r="AW116" s="927"/>
      <c r="AX116" s="927"/>
      <c r="AY116" s="927"/>
      <c r="AZ116" s="993" t="s">
        <v>425</v>
      </c>
      <c r="BA116" s="994"/>
      <c r="BB116" s="994"/>
      <c r="BC116" s="994"/>
      <c r="BD116" s="994"/>
      <c r="BE116" s="994"/>
      <c r="BF116" s="994"/>
      <c r="BG116" s="994"/>
      <c r="BH116" s="994"/>
      <c r="BI116" s="994"/>
      <c r="BJ116" s="994"/>
      <c r="BK116" s="994"/>
      <c r="BL116" s="994"/>
      <c r="BM116" s="994"/>
      <c r="BN116" s="994"/>
      <c r="BO116" s="994"/>
      <c r="BP116" s="995"/>
      <c r="BQ116" s="945" t="s">
        <v>111</v>
      </c>
      <c r="BR116" s="946"/>
      <c r="BS116" s="946"/>
      <c r="BT116" s="946"/>
      <c r="BU116" s="946"/>
      <c r="BV116" s="946" t="s">
        <v>111</v>
      </c>
      <c r="BW116" s="946"/>
      <c r="BX116" s="946"/>
      <c r="BY116" s="946"/>
      <c r="BZ116" s="946"/>
      <c r="CA116" s="946" t="s">
        <v>111</v>
      </c>
      <c r="CB116" s="946"/>
      <c r="CC116" s="946"/>
      <c r="CD116" s="946"/>
      <c r="CE116" s="946"/>
      <c r="CF116" s="940" t="s">
        <v>111</v>
      </c>
      <c r="CG116" s="941"/>
      <c r="CH116" s="941"/>
      <c r="CI116" s="941"/>
      <c r="CJ116" s="941"/>
      <c r="CK116" s="971"/>
      <c r="CL116" s="972"/>
      <c r="CM116" s="942" t="s">
        <v>426</v>
      </c>
      <c r="CN116" s="943"/>
      <c r="CO116" s="943"/>
      <c r="CP116" s="943"/>
      <c r="CQ116" s="943"/>
      <c r="CR116" s="943"/>
      <c r="CS116" s="943"/>
      <c r="CT116" s="943"/>
      <c r="CU116" s="943"/>
      <c r="CV116" s="943"/>
      <c r="CW116" s="943"/>
      <c r="CX116" s="943"/>
      <c r="CY116" s="943"/>
      <c r="CZ116" s="943"/>
      <c r="DA116" s="943"/>
      <c r="DB116" s="943"/>
      <c r="DC116" s="943"/>
      <c r="DD116" s="943"/>
      <c r="DE116" s="943"/>
      <c r="DF116" s="944"/>
      <c r="DG116" s="984" t="s">
        <v>111</v>
      </c>
      <c r="DH116" s="985"/>
      <c r="DI116" s="985"/>
      <c r="DJ116" s="985"/>
      <c r="DK116" s="986"/>
      <c r="DL116" s="987" t="s">
        <v>111</v>
      </c>
      <c r="DM116" s="985"/>
      <c r="DN116" s="985"/>
      <c r="DO116" s="985"/>
      <c r="DP116" s="986"/>
      <c r="DQ116" s="987" t="s">
        <v>111</v>
      </c>
      <c r="DR116" s="985"/>
      <c r="DS116" s="985"/>
      <c r="DT116" s="985"/>
      <c r="DU116" s="986"/>
      <c r="DV116" s="988" t="s">
        <v>111</v>
      </c>
      <c r="DW116" s="989"/>
      <c r="DX116" s="989"/>
      <c r="DY116" s="989"/>
      <c r="DZ116" s="990"/>
    </row>
    <row r="117" spans="1:130" s="199" customFormat="1" ht="26.25" customHeight="1" x14ac:dyDescent="0.15">
      <c r="A117" s="930" t="s">
        <v>171</v>
      </c>
      <c r="B117" s="911"/>
      <c r="C117" s="911"/>
      <c r="D117" s="911"/>
      <c r="E117" s="911"/>
      <c r="F117" s="911"/>
      <c r="G117" s="911"/>
      <c r="H117" s="911"/>
      <c r="I117" s="911"/>
      <c r="J117" s="911"/>
      <c r="K117" s="911"/>
      <c r="L117" s="911"/>
      <c r="M117" s="911"/>
      <c r="N117" s="911"/>
      <c r="O117" s="911"/>
      <c r="P117" s="911"/>
      <c r="Q117" s="911"/>
      <c r="R117" s="911"/>
      <c r="S117" s="911"/>
      <c r="T117" s="911"/>
      <c r="U117" s="911"/>
      <c r="V117" s="911"/>
      <c r="W117" s="911"/>
      <c r="X117" s="911"/>
      <c r="Y117" s="1001" t="s">
        <v>427</v>
      </c>
      <c r="Z117" s="912"/>
      <c r="AA117" s="1002">
        <v>696194</v>
      </c>
      <c r="AB117" s="1003"/>
      <c r="AC117" s="1003"/>
      <c r="AD117" s="1003"/>
      <c r="AE117" s="1004"/>
      <c r="AF117" s="1005">
        <v>699406</v>
      </c>
      <c r="AG117" s="1003"/>
      <c r="AH117" s="1003"/>
      <c r="AI117" s="1003"/>
      <c r="AJ117" s="1004"/>
      <c r="AK117" s="1005">
        <v>690031</v>
      </c>
      <c r="AL117" s="1003"/>
      <c r="AM117" s="1003"/>
      <c r="AN117" s="1003"/>
      <c r="AO117" s="1004"/>
      <c r="AP117" s="1006"/>
      <c r="AQ117" s="1007"/>
      <c r="AR117" s="1007"/>
      <c r="AS117" s="1007"/>
      <c r="AT117" s="1008"/>
      <c r="AU117" s="926"/>
      <c r="AV117" s="927"/>
      <c r="AW117" s="927"/>
      <c r="AX117" s="927"/>
      <c r="AY117" s="927"/>
      <c r="AZ117" s="993" t="s">
        <v>428</v>
      </c>
      <c r="BA117" s="994"/>
      <c r="BB117" s="994"/>
      <c r="BC117" s="994"/>
      <c r="BD117" s="994"/>
      <c r="BE117" s="994"/>
      <c r="BF117" s="994"/>
      <c r="BG117" s="994"/>
      <c r="BH117" s="994"/>
      <c r="BI117" s="994"/>
      <c r="BJ117" s="994"/>
      <c r="BK117" s="994"/>
      <c r="BL117" s="994"/>
      <c r="BM117" s="994"/>
      <c r="BN117" s="994"/>
      <c r="BO117" s="994"/>
      <c r="BP117" s="995"/>
      <c r="BQ117" s="945" t="s">
        <v>111</v>
      </c>
      <c r="BR117" s="946"/>
      <c r="BS117" s="946"/>
      <c r="BT117" s="946"/>
      <c r="BU117" s="946"/>
      <c r="BV117" s="946" t="s">
        <v>111</v>
      </c>
      <c r="BW117" s="946"/>
      <c r="BX117" s="946"/>
      <c r="BY117" s="946"/>
      <c r="BZ117" s="946"/>
      <c r="CA117" s="946" t="s">
        <v>111</v>
      </c>
      <c r="CB117" s="946"/>
      <c r="CC117" s="946"/>
      <c r="CD117" s="946"/>
      <c r="CE117" s="946"/>
      <c r="CF117" s="940" t="s">
        <v>111</v>
      </c>
      <c r="CG117" s="941"/>
      <c r="CH117" s="941"/>
      <c r="CI117" s="941"/>
      <c r="CJ117" s="941"/>
      <c r="CK117" s="971"/>
      <c r="CL117" s="972"/>
      <c r="CM117" s="942" t="s">
        <v>429</v>
      </c>
      <c r="CN117" s="943"/>
      <c r="CO117" s="943"/>
      <c r="CP117" s="943"/>
      <c r="CQ117" s="943"/>
      <c r="CR117" s="943"/>
      <c r="CS117" s="943"/>
      <c r="CT117" s="943"/>
      <c r="CU117" s="943"/>
      <c r="CV117" s="943"/>
      <c r="CW117" s="943"/>
      <c r="CX117" s="943"/>
      <c r="CY117" s="943"/>
      <c r="CZ117" s="943"/>
      <c r="DA117" s="943"/>
      <c r="DB117" s="943"/>
      <c r="DC117" s="943"/>
      <c r="DD117" s="943"/>
      <c r="DE117" s="943"/>
      <c r="DF117" s="944"/>
      <c r="DG117" s="984" t="s">
        <v>111</v>
      </c>
      <c r="DH117" s="985"/>
      <c r="DI117" s="985"/>
      <c r="DJ117" s="985"/>
      <c r="DK117" s="986"/>
      <c r="DL117" s="987" t="s">
        <v>111</v>
      </c>
      <c r="DM117" s="985"/>
      <c r="DN117" s="985"/>
      <c r="DO117" s="985"/>
      <c r="DP117" s="986"/>
      <c r="DQ117" s="987" t="s">
        <v>111</v>
      </c>
      <c r="DR117" s="985"/>
      <c r="DS117" s="985"/>
      <c r="DT117" s="985"/>
      <c r="DU117" s="986"/>
      <c r="DV117" s="988" t="s">
        <v>111</v>
      </c>
      <c r="DW117" s="989"/>
      <c r="DX117" s="989"/>
      <c r="DY117" s="989"/>
      <c r="DZ117" s="990"/>
    </row>
    <row r="118" spans="1:130" s="199" customFormat="1" ht="26.25" customHeight="1" x14ac:dyDescent="0.15">
      <c r="A118" s="930" t="s">
        <v>403</v>
      </c>
      <c r="B118" s="911"/>
      <c r="C118" s="911"/>
      <c r="D118" s="911"/>
      <c r="E118" s="911"/>
      <c r="F118" s="911"/>
      <c r="G118" s="911"/>
      <c r="H118" s="911"/>
      <c r="I118" s="911"/>
      <c r="J118" s="911"/>
      <c r="K118" s="911"/>
      <c r="L118" s="911"/>
      <c r="M118" s="911"/>
      <c r="N118" s="911"/>
      <c r="O118" s="911"/>
      <c r="P118" s="911"/>
      <c r="Q118" s="911"/>
      <c r="R118" s="911"/>
      <c r="S118" s="911"/>
      <c r="T118" s="911"/>
      <c r="U118" s="911"/>
      <c r="V118" s="911"/>
      <c r="W118" s="911"/>
      <c r="X118" s="911"/>
      <c r="Y118" s="911"/>
      <c r="Z118" s="912"/>
      <c r="AA118" s="910" t="s">
        <v>401</v>
      </c>
      <c r="AB118" s="911"/>
      <c r="AC118" s="911"/>
      <c r="AD118" s="911"/>
      <c r="AE118" s="912"/>
      <c r="AF118" s="910" t="s">
        <v>288</v>
      </c>
      <c r="AG118" s="911"/>
      <c r="AH118" s="911"/>
      <c r="AI118" s="911"/>
      <c r="AJ118" s="912"/>
      <c r="AK118" s="910" t="s">
        <v>287</v>
      </c>
      <c r="AL118" s="911"/>
      <c r="AM118" s="911"/>
      <c r="AN118" s="911"/>
      <c r="AO118" s="912"/>
      <c r="AP118" s="997" t="s">
        <v>402</v>
      </c>
      <c r="AQ118" s="998"/>
      <c r="AR118" s="998"/>
      <c r="AS118" s="998"/>
      <c r="AT118" s="999"/>
      <c r="AU118" s="926"/>
      <c r="AV118" s="927"/>
      <c r="AW118" s="927"/>
      <c r="AX118" s="927"/>
      <c r="AY118" s="927"/>
      <c r="AZ118" s="1000" t="s">
        <v>430</v>
      </c>
      <c r="BA118" s="991"/>
      <c r="BB118" s="991"/>
      <c r="BC118" s="991"/>
      <c r="BD118" s="991"/>
      <c r="BE118" s="991"/>
      <c r="BF118" s="991"/>
      <c r="BG118" s="991"/>
      <c r="BH118" s="991"/>
      <c r="BI118" s="991"/>
      <c r="BJ118" s="991"/>
      <c r="BK118" s="991"/>
      <c r="BL118" s="991"/>
      <c r="BM118" s="991"/>
      <c r="BN118" s="991"/>
      <c r="BO118" s="991"/>
      <c r="BP118" s="992"/>
      <c r="BQ118" s="1023" t="s">
        <v>111</v>
      </c>
      <c r="BR118" s="1024"/>
      <c r="BS118" s="1024"/>
      <c r="BT118" s="1024"/>
      <c r="BU118" s="1024"/>
      <c r="BV118" s="1024" t="s">
        <v>111</v>
      </c>
      <c r="BW118" s="1024"/>
      <c r="BX118" s="1024"/>
      <c r="BY118" s="1024"/>
      <c r="BZ118" s="1024"/>
      <c r="CA118" s="1024" t="s">
        <v>111</v>
      </c>
      <c r="CB118" s="1024"/>
      <c r="CC118" s="1024"/>
      <c r="CD118" s="1024"/>
      <c r="CE118" s="1024"/>
      <c r="CF118" s="940" t="s">
        <v>111</v>
      </c>
      <c r="CG118" s="941"/>
      <c r="CH118" s="941"/>
      <c r="CI118" s="941"/>
      <c r="CJ118" s="941"/>
      <c r="CK118" s="971"/>
      <c r="CL118" s="972"/>
      <c r="CM118" s="942" t="s">
        <v>431</v>
      </c>
      <c r="CN118" s="943"/>
      <c r="CO118" s="943"/>
      <c r="CP118" s="943"/>
      <c r="CQ118" s="943"/>
      <c r="CR118" s="943"/>
      <c r="CS118" s="943"/>
      <c r="CT118" s="943"/>
      <c r="CU118" s="943"/>
      <c r="CV118" s="943"/>
      <c r="CW118" s="943"/>
      <c r="CX118" s="943"/>
      <c r="CY118" s="943"/>
      <c r="CZ118" s="943"/>
      <c r="DA118" s="943"/>
      <c r="DB118" s="943"/>
      <c r="DC118" s="943"/>
      <c r="DD118" s="943"/>
      <c r="DE118" s="943"/>
      <c r="DF118" s="944"/>
      <c r="DG118" s="984" t="s">
        <v>111</v>
      </c>
      <c r="DH118" s="985"/>
      <c r="DI118" s="985"/>
      <c r="DJ118" s="985"/>
      <c r="DK118" s="986"/>
      <c r="DL118" s="987" t="s">
        <v>111</v>
      </c>
      <c r="DM118" s="985"/>
      <c r="DN118" s="985"/>
      <c r="DO118" s="985"/>
      <c r="DP118" s="986"/>
      <c r="DQ118" s="987" t="s">
        <v>111</v>
      </c>
      <c r="DR118" s="985"/>
      <c r="DS118" s="985"/>
      <c r="DT118" s="985"/>
      <c r="DU118" s="986"/>
      <c r="DV118" s="988" t="s">
        <v>111</v>
      </c>
      <c r="DW118" s="989"/>
      <c r="DX118" s="989"/>
      <c r="DY118" s="989"/>
      <c r="DZ118" s="990"/>
    </row>
    <row r="119" spans="1:130" s="199" customFormat="1" ht="26.25" customHeight="1" x14ac:dyDescent="0.15">
      <c r="A119" s="1084" t="s">
        <v>406</v>
      </c>
      <c r="B119" s="970"/>
      <c r="C119" s="949" t="s">
        <v>407</v>
      </c>
      <c r="D119" s="950"/>
      <c r="E119" s="950"/>
      <c r="F119" s="950"/>
      <c r="G119" s="950"/>
      <c r="H119" s="950"/>
      <c r="I119" s="950"/>
      <c r="J119" s="950"/>
      <c r="K119" s="950"/>
      <c r="L119" s="950"/>
      <c r="M119" s="950"/>
      <c r="N119" s="950"/>
      <c r="O119" s="950"/>
      <c r="P119" s="950"/>
      <c r="Q119" s="950"/>
      <c r="R119" s="950"/>
      <c r="S119" s="950"/>
      <c r="T119" s="950"/>
      <c r="U119" s="950"/>
      <c r="V119" s="950"/>
      <c r="W119" s="950"/>
      <c r="X119" s="950"/>
      <c r="Y119" s="950"/>
      <c r="Z119" s="951"/>
      <c r="AA119" s="917" t="s">
        <v>111</v>
      </c>
      <c r="AB119" s="918"/>
      <c r="AC119" s="918"/>
      <c r="AD119" s="918"/>
      <c r="AE119" s="919"/>
      <c r="AF119" s="920" t="s">
        <v>111</v>
      </c>
      <c r="AG119" s="918"/>
      <c r="AH119" s="918"/>
      <c r="AI119" s="918"/>
      <c r="AJ119" s="919"/>
      <c r="AK119" s="920" t="s">
        <v>111</v>
      </c>
      <c r="AL119" s="918"/>
      <c r="AM119" s="918"/>
      <c r="AN119" s="918"/>
      <c r="AO119" s="919"/>
      <c r="AP119" s="921" t="s">
        <v>111</v>
      </c>
      <c r="AQ119" s="922"/>
      <c r="AR119" s="922"/>
      <c r="AS119" s="922"/>
      <c r="AT119" s="923"/>
      <c r="AU119" s="928"/>
      <c r="AV119" s="929"/>
      <c r="AW119" s="929"/>
      <c r="AX119" s="929"/>
      <c r="AY119" s="929"/>
      <c r="AZ119" s="230" t="s">
        <v>171</v>
      </c>
      <c r="BA119" s="230"/>
      <c r="BB119" s="230"/>
      <c r="BC119" s="230"/>
      <c r="BD119" s="230"/>
      <c r="BE119" s="230"/>
      <c r="BF119" s="230"/>
      <c r="BG119" s="230"/>
      <c r="BH119" s="230"/>
      <c r="BI119" s="230"/>
      <c r="BJ119" s="230"/>
      <c r="BK119" s="230"/>
      <c r="BL119" s="230"/>
      <c r="BM119" s="230"/>
      <c r="BN119" s="230"/>
      <c r="BO119" s="1001" t="s">
        <v>432</v>
      </c>
      <c r="BP119" s="1032"/>
      <c r="BQ119" s="1023">
        <v>6525005</v>
      </c>
      <c r="BR119" s="1024"/>
      <c r="BS119" s="1024"/>
      <c r="BT119" s="1024"/>
      <c r="BU119" s="1024"/>
      <c r="BV119" s="1024">
        <v>6445597</v>
      </c>
      <c r="BW119" s="1024"/>
      <c r="BX119" s="1024"/>
      <c r="BY119" s="1024"/>
      <c r="BZ119" s="1024"/>
      <c r="CA119" s="1024">
        <v>6349674</v>
      </c>
      <c r="CB119" s="1024"/>
      <c r="CC119" s="1024"/>
      <c r="CD119" s="1024"/>
      <c r="CE119" s="1024"/>
      <c r="CF119" s="1025"/>
      <c r="CG119" s="1026"/>
      <c r="CH119" s="1026"/>
      <c r="CI119" s="1026"/>
      <c r="CJ119" s="1027"/>
      <c r="CK119" s="973"/>
      <c r="CL119" s="974"/>
      <c r="CM119" s="1028" t="s">
        <v>433</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31" t="s">
        <v>111</v>
      </c>
      <c r="DH119" s="1010"/>
      <c r="DI119" s="1010"/>
      <c r="DJ119" s="1010"/>
      <c r="DK119" s="1011"/>
      <c r="DL119" s="1009" t="s">
        <v>111</v>
      </c>
      <c r="DM119" s="1010"/>
      <c r="DN119" s="1010"/>
      <c r="DO119" s="1010"/>
      <c r="DP119" s="1011"/>
      <c r="DQ119" s="1009" t="s">
        <v>111</v>
      </c>
      <c r="DR119" s="1010"/>
      <c r="DS119" s="1010"/>
      <c r="DT119" s="1010"/>
      <c r="DU119" s="1011"/>
      <c r="DV119" s="1012" t="s">
        <v>111</v>
      </c>
      <c r="DW119" s="1013"/>
      <c r="DX119" s="1013"/>
      <c r="DY119" s="1013"/>
      <c r="DZ119" s="1014"/>
    </row>
    <row r="120" spans="1:130" s="199" customFormat="1" ht="26.25" customHeight="1" x14ac:dyDescent="0.15">
      <c r="A120" s="1085"/>
      <c r="B120" s="972"/>
      <c r="C120" s="942" t="s">
        <v>410</v>
      </c>
      <c r="D120" s="943"/>
      <c r="E120" s="943"/>
      <c r="F120" s="943"/>
      <c r="G120" s="943"/>
      <c r="H120" s="943"/>
      <c r="I120" s="943"/>
      <c r="J120" s="943"/>
      <c r="K120" s="943"/>
      <c r="L120" s="943"/>
      <c r="M120" s="943"/>
      <c r="N120" s="943"/>
      <c r="O120" s="943"/>
      <c r="P120" s="943"/>
      <c r="Q120" s="943"/>
      <c r="R120" s="943"/>
      <c r="S120" s="943"/>
      <c r="T120" s="943"/>
      <c r="U120" s="943"/>
      <c r="V120" s="943"/>
      <c r="W120" s="943"/>
      <c r="X120" s="943"/>
      <c r="Y120" s="943"/>
      <c r="Z120" s="944"/>
      <c r="AA120" s="984" t="s">
        <v>111</v>
      </c>
      <c r="AB120" s="985"/>
      <c r="AC120" s="985"/>
      <c r="AD120" s="985"/>
      <c r="AE120" s="986"/>
      <c r="AF120" s="987" t="s">
        <v>111</v>
      </c>
      <c r="AG120" s="985"/>
      <c r="AH120" s="985"/>
      <c r="AI120" s="985"/>
      <c r="AJ120" s="986"/>
      <c r="AK120" s="987" t="s">
        <v>111</v>
      </c>
      <c r="AL120" s="985"/>
      <c r="AM120" s="985"/>
      <c r="AN120" s="985"/>
      <c r="AO120" s="986"/>
      <c r="AP120" s="988" t="s">
        <v>111</v>
      </c>
      <c r="AQ120" s="989"/>
      <c r="AR120" s="989"/>
      <c r="AS120" s="989"/>
      <c r="AT120" s="990"/>
      <c r="AU120" s="1015" t="s">
        <v>434</v>
      </c>
      <c r="AV120" s="1016"/>
      <c r="AW120" s="1016"/>
      <c r="AX120" s="1016"/>
      <c r="AY120" s="1017"/>
      <c r="AZ120" s="966" t="s">
        <v>435</v>
      </c>
      <c r="BA120" s="915"/>
      <c r="BB120" s="915"/>
      <c r="BC120" s="915"/>
      <c r="BD120" s="915"/>
      <c r="BE120" s="915"/>
      <c r="BF120" s="915"/>
      <c r="BG120" s="915"/>
      <c r="BH120" s="915"/>
      <c r="BI120" s="915"/>
      <c r="BJ120" s="915"/>
      <c r="BK120" s="915"/>
      <c r="BL120" s="915"/>
      <c r="BM120" s="915"/>
      <c r="BN120" s="915"/>
      <c r="BO120" s="915"/>
      <c r="BP120" s="916"/>
      <c r="BQ120" s="952">
        <v>5169844</v>
      </c>
      <c r="BR120" s="953"/>
      <c r="BS120" s="953"/>
      <c r="BT120" s="953"/>
      <c r="BU120" s="953"/>
      <c r="BV120" s="953">
        <v>5481167</v>
      </c>
      <c r="BW120" s="953"/>
      <c r="BX120" s="953"/>
      <c r="BY120" s="953"/>
      <c r="BZ120" s="953"/>
      <c r="CA120" s="953">
        <v>5481804</v>
      </c>
      <c r="CB120" s="953"/>
      <c r="CC120" s="953"/>
      <c r="CD120" s="953"/>
      <c r="CE120" s="953"/>
      <c r="CF120" s="967">
        <v>248.6</v>
      </c>
      <c r="CG120" s="968"/>
      <c r="CH120" s="968"/>
      <c r="CI120" s="968"/>
      <c r="CJ120" s="968"/>
      <c r="CK120" s="1033" t="s">
        <v>436</v>
      </c>
      <c r="CL120" s="1034"/>
      <c r="CM120" s="1034"/>
      <c r="CN120" s="1034"/>
      <c r="CO120" s="1035"/>
      <c r="CP120" s="1041" t="s">
        <v>384</v>
      </c>
      <c r="CQ120" s="1042"/>
      <c r="CR120" s="1042"/>
      <c r="CS120" s="1042"/>
      <c r="CT120" s="1042"/>
      <c r="CU120" s="1042"/>
      <c r="CV120" s="1042"/>
      <c r="CW120" s="1042"/>
      <c r="CX120" s="1042"/>
      <c r="CY120" s="1042"/>
      <c r="CZ120" s="1042"/>
      <c r="DA120" s="1042"/>
      <c r="DB120" s="1042"/>
      <c r="DC120" s="1042"/>
      <c r="DD120" s="1042"/>
      <c r="DE120" s="1042"/>
      <c r="DF120" s="1043"/>
      <c r="DG120" s="952">
        <v>727265</v>
      </c>
      <c r="DH120" s="953"/>
      <c r="DI120" s="953"/>
      <c r="DJ120" s="953"/>
      <c r="DK120" s="953"/>
      <c r="DL120" s="953">
        <v>700594</v>
      </c>
      <c r="DM120" s="953"/>
      <c r="DN120" s="953"/>
      <c r="DO120" s="953"/>
      <c r="DP120" s="953"/>
      <c r="DQ120" s="953">
        <v>650043</v>
      </c>
      <c r="DR120" s="953"/>
      <c r="DS120" s="953"/>
      <c r="DT120" s="953"/>
      <c r="DU120" s="953"/>
      <c r="DV120" s="954">
        <v>29.5</v>
      </c>
      <c r="DW120" s="954"/>
      <c r="DX120" s="954"/>
      <c r="DY120" s="954"/>
      <c r="DZ120" s="955"/>
    </row>
    <row r="121" spans="1:130" s="199" customFormat="1" ht="26.25" customHeight="1" x14ac:dyDescent="0.15">
      <c r="A121" s="1085"/>
      <c r="B121" s="972"/>
      <c r="C121" s="993" t="s">
        <v>437</v>
      </c>
      <c r="D121" s="994"/>
      <c r="E121" s="994"/>
      <c r="F121" s="994"/>
      <c r="G121" s="994"/>
      <c r="H121" s="994"/>
      <c r="I121" s="994"/>
      <c r="J121" s="994"/>
      <c r="K121" s="994"/>
      <c r="L121" s="994"/>
      <c r="M121" s="994"/>
      <c r="N121" s="994"/>
      <c r="O121" s="994"/>
      <c r="P121" s="994"/>
      <c r="Q121" s="994"/>
      <c r="R121" s="994"/>
      <c r="S121" s="994"/>
      <c r="T121" s="994"/>
      <c r="U121" s="994"/>
      <c r="V121" s="994"/>
      <c r="W121" s="994"/>
      <c r="X121" s="994"/>
      <c r="Y121" s="994"/>
      <c r="Z121" s="995"/>
      <c r="AA121" s="984" t="s">
        <v>111</v>
      </c>
      <c r="AB121" s="985"/>
      <c r="AC121" s="985"/>
      <c r="AD121" s="985"/>
      <c r="AE121" s="986"/>
      <c r="AF121" s="987" t="s">
        <v>111</v>
      </c>
      <c r="AG121" s="985"/>
      <c r="AH121" s="985"/>
      <c r="AI121" s="985"/>
      <c r="AJ121" s="986"/>
      <c r="AK121" s="987" t="s">
        <v>111</v>
      </c>
      <c r="AL121" s="985"/>
      <c r="AM121" s="985"/>
      <c r="AN121" s="985"/>
      <c r="AO121" s="986"/>
      <c r="AP121" s="988" t="s">
        <v>111</v>
      </c>
      <c r="AQ121" s="989"/>
      <c r="AR121" s="989"/>
      <c r="AS121" s="989"/>
      <c r="AT121" s="990"/>
      <c r="AU121" s="1018"/>
      <c r="AV121" s="1019"/>
      <c r="AW121" s="1019"/>
      <c r="AX121" s="1019"/>
      <c r="AY121" s="1020"/>
      <c r="AZ121" s="975" t="s">
        <v>438</v>
      </c>
      <c r="BA121" s="976"/>
      <c r="BB121" s="976"/>
      <c r="BC121" s="976"/>
      <c r="BD121" s="976"/>
      <c r="BE121" s="976"/>
      <c r="BF121" s="976"/>
      <c r="BG121" s="976"/>
      <c r="BH121" s="976"/>
      <c r="BI121" s="976"/>
      <c r="BJ121" s="976"/>
      <c r="BK121" s="976"/>
      <c r="BL121" s="976"/>
      <c r="BM121" s="976"/>
      <c r="BN121" s="976"/>
      <c r="BO121" s="976"/>
      <c r="BP121" s="977"/>
      <c r="BQ121" s="945">
        <v>5593</v>
      </c>
      <c r="BR121" s="946"/>
      <c r="BS121" s="946"/>
      <c r="BT121" s="946"/>
      <c r="BU121" s="946"/>
      <c r="BV121" s="946">
        <v>770</v>
      </c>
      <c r="BW121" s="946"/>
      <c r="BX121" s="946"/>
      <c r="BY121" s="946"/>
      <c r="BZ121" s="946"/>
      <c r="CA121" s="946">
        <v>715</v>
      </c>
      <c r="CB121" s="946"/>
      <c r="CC121" s="946"/>
      <c r="CD121" s="946"/>
      <c r="CE121" s="946"/>
      <c r="CF121" s="940">
        <v>0</v>
      </c>
      <c r="CG121" s="941"/>
      <c r="CH121" s="941"/>
      <c r="CI121" s="941"/>
      <c r="CJ121" s="941"/>
      <c r="CK121" s="1036"/>
      <c r="CL121" s="1037"/>
      <c r="CM121" s="1037"/>
      <c r="CN121" s="1037"/>
      <c r="CO121" s="1038"/>
      <c r="CP121" s="1046" t="s">
        <v>386</v>
      </c>
      <c r="CQ121" s="1047"/>
      <c r="CR121" s="1047"/>
      <c r="CS121" s="1047"/>
      <c r="CT121" s="1047"/>
      <c r="CU121" s="1047"/>
      <c r="CV121" s="1047"/>
      <c r="CW121" s="1047"/>
      <c r="CX121" s="1047"/>
      <c r="CY121" s="1047"/>
      <c r="CZ121" s="1047"/>
      <c r="DA121" s="1047"/>
      <c r="DB121" s="1047"/>
      <c r="DC121" s="1047"/>
      <c r="DD121" s="1047"/>
      <c r="DE121" s="1047"/>
      <c r="DF121" s="1048"/>
      <c r="DG121" s="945">
        <v>442452</v>
      </c>
      <c r="DH121" s="946"/>
      <c r="DI121" s="946"/>
      <c r="DJ121" s="946"/>
      <c r="DK121" s="946"/>
      <c r="DL121" s="946">
        <v>458962</v>
      </c>
      <c r="DM121" s="946"/>
      <c r="DN121" s="946"/>
      <c r="DO121" s="946"/>
      <c r="DP121" s="946"/>
      <c r="DQ121" s="946">
        <v>455270</v>
      </c>
      <c r="DR121" s="946"/>
      <c r="DS121" s="946"/>
      <c r="DT121" s="946"/>
      <c r="DU121" s="946"/>
      <c r="DV121" s="947">
        <v>20.6</v>
      </c>
      <c r="DW121" s="947"/>
      <c r="DX121" s="947"/>
      <c r="DY121" s="947"/>
      <c r="DZ121" s="948"/>
    </row>
    <row r="122" spans="1:130" s="199" customFormat="1" ht="26.25" customHeight="1" x14ac:dyDescent="0.15">
      <c r="A122" s="1085"/>
      <c r="B122" s="972"/>
      <c r="C122" s="942" t="s">
        <v>420</v>
      </c>
      <c r="D122" s="943"/>
      <c r="E122" s="943"/>
      <c r="F122" s="943"/>
      <c r="G122" s="943"/>
      <c r="H122" s="943"/>
      <c r="I122" s="943"/>
      <c r="J122" s="943"/>
      <c r="K122" s="943"/>
      <c r="L122" s="943"/>
      <c r="M122" s="943"/>
      <c r="N122" s="943"/>
      <c r="O122" s="943"/>
      <c r="P122" s="943"/>
      <c r="Q122" s="943"/>
      <c r="R122" s="943"/>
      <c r="S122" s="943"/>
      <c r="T122" s="943"/>
      <c r="U122" s="943"/>
      <c r="V122" s="943"/>
      <c r="W122" s="943"/>
      <c r="X122" s="943"/>
      <c r="Y122" s="943"/>
      <c r="Z122" s="944"/>
      <c r="AA122" s="984" t="s">
        <v>111</v>
      </c>
      <c r="AB122" s="985"/>
      <c r="AC122" s="985"/>
      <c r="AD122" s="985"/>
      <c r="AE122" s="986"/>
      <c r="AF122" s="987" t="s">
        <v>111</v>
      </c>
      <c r="AG122" s="985"/>
      <c r="AH122" s="985"/>
      <c r="AI122" s="985"/>
      <c r="AJ122" s="986"/>
      <c r="AK122" s="987" t="s">
        <v>111</v>
      </c>
      <c r="AL122" s="985"/>
      <c r="AM122" s="985"/>
      <c r="AN122" s="985"/>
      <c r="AO122" s="986"/>
      <c r="AP122" s="988" t="s">
        <v>111</v>
      </c>
      <c r="AQ122" s="989"/>
      <c r="AR122" s="989"/>
      <c r="AS122" s="989"/>
      <c r="AT122" s="990"/>
      <c r="AU122" s="1018"/>
      <c r="AV122" s="1019"/>
      <c r="AW122" s="1019"/>
      <c r="AX122" s="1019"/>
      <c r="AY122" s="1020"/>
      <c r="AZ122" s="1000" t="s">
        <v>439</v>
      </c>
      <c r="BA122" s="991"/>
      <c r="BB122" s="991"/>
      <c r="BC122" s="991"/>
      <c r="BD122" s="991"/>
      <c r="BE122" s="991"/>
      <c r="BF122" s="991"/>
      <c r="BG122" s="991"/>
      <c r="BH122" s="991"/>
      <c r="BI122" s="991"/>
      <c r="BJ122" s="991"/>
      <c r="BK122" s="991"/>
      <c r="BL122" s="991"/>
      <c r="BM122" s="991"/>
      <c r="BN122" s="991"/>
      <c r="BO122" s="991"/>
      <c r="BP122" s="992"/>
      <c r="BQ122" s="1023">
        <v>4277704</v>
      </c>
      <c r="BR122" s="1024"/>
      <c r="BS122" s="1024"/>
      <c r="BT122" s="1024"/>
      <c r="BU122" s="1024"/>
      <c r="BV122" s="1024">
        <v>4189149</v>
      </c>
      <c r="BW122" s="1024"/>
      <c r="BX122" s="1024"/>
      <c r="BY122" s="1024"/>
      <c r="BZ122" s="1024"/>
      <c r="CA122" s="1024">
        <v>4101514</v>
      </c>
      <c r="CB122" s="1024"/>
      <c r="CC122" s="1024"/>
      <c r="CD122" s="1024"/>
      <c r="CE122" s="1024"/>
      <c r="CF122" s="1044">
        <v>186</v>
      </c>
      <c r="CG122" s="1045"/>
      <c r="CH122" s="1045"/>
      <c r="CI122" s="1045"/>
      <c r="CJ122" s="1045"/>
      <c r="CK122" s="1036"/>
      <c r="CL122" s="1037"/>
      <c r="CM122" s="1037"/>
      <c r="CN122" s="1037"/>
      <c r="CO122" s="1038"/>
      <c r="CP122" s="1046" t="s">
        <v>381</v>
      </c>
      <c r="CQ122" s="1047"/>
      <c r="CR122" s="1047"/>
      <c r="CS122" s="1047"/>
      <c r="CT122" s="1047"/>
      <c r="CU122" s="1047"/>
      <c r="CV122" s="1047"/>
      <c r="CW122" s="1047"/>
      <c r="CX122" s="1047"/>
      <c r="CY122" s="1047"/>
      <c r="CZ122" s="1047"/>
      <c r="DA122" s="1047"/>
      <c r="DB122" s="1047"/>
      <c r="DC122" s="1047"/>
      <c r="DD122" s="1047"/>
      <c r="DE122" s="1047"/>
      <c r="DF122" s="1048"/>
      <c r="DG122" s="945">
        <v>21622</v>
      </c>
      <c r="DH122" s="946"/>
      <c r="DI122" s="946"/>
      <c r="DJ122" s="946"/>
      <c r="DK122" s="946"/>
      <c r="DL122" s="946">
        <v>9276</v>
      </c>
      <c r="DM122" s="946"/>
      <c r="DN122" s="946"/>
      <c r="DO122" s="946"/>
      <c r="DP122" s="946"/>
      <c r="DQ122" s="946">
        <v>11627</v>
      </c>
      <c r="DR122" s="946"/>
      <c r="DS122" s="946"/>
      <c r="DT122" s="946"/>
      <c r="DU122" s="946"/>
      <c r="DV122" s="947">
        <v>0.5</v>
      </c>
      <c r="DW122" s="947"/>
      <c r="DX122" s="947"/>
      <c r="DY122" s="947"/>
      <c r="DZ122" s="948"/>
    </row>
    <row r="123" spans="1:130" s="199" customFormat="1" ht="26.25" customHeight="1" x14ac:dyDescent="0.15">
      <c r="A123" s="1085"/>
      <c r="B123" s="972"/>
      <c r="C123" s="942" t="s">
        <v>426</v>
      </c>
      <c r="D123" s="943"/>
      <c r="E123" s="943"/>
      <c r="F123" s="943"/>
      <c r="G123" s="943"/>
      <c r="H123" s="943"/>
      <c r="I123" s="943"/>
      <c r="J123" s="943"/>
      <c r="K123" s="943"/>
      <c r="L123" s="943"/>
      <c r="M123" s="943"/>
      <c r="N123" s="943"/>
      <c r="O123" s="943"/>
      <c r="P123" s="943"/>
      <c r="Q123" s="943"/>
      <c r="R123" s="943"/>
      <c r="S123" s="943"/>
      <c r="T123" s="943"/>
      <c r="U123" s="943"/>
      <c r="V123" s="943"/>
      <c r="W123" s="943"/>
      <c r="X123" s="943"/>
      <c r="Y123" s="943"/>
      <c r="Z123" s="944"/>
      <c r="AA123" s="984" t="s">
        <v>111</v>
      </c>
      <c r="AB123" s="985"/>
      <c r="AC123" s="985"/>
      <c r="AD123" s="985"/>
      <c r="AE123" s="986"/>
      <c r="AF123" s="987" t="s">
        <v>111</v>
      </c>
      <c r="AG123" s="985"/>
      <c r="AH123" s="985"/>
      <c r="AI123" s="985"/>
      <c r="AJ123" s="986"/>
      <c r="AK123" s="987" t="s">
        <v>111</v>
      </c>
      <c r="AL123" s="985"/>
      <c r="AM123" s="985"/>
      <c r="AN123" s="985"/>
      <c r="AO123" s="986"/>
      <c r="AP123" s="988" t="s">
        <v>111</v>
      </c>
      <c r="AQ123" s="989"/>
      <c r="AR123" s="989"/>
      <c r="AS123" s="989"/>
      <c r="AT123" s="990"/>
      <c r="AU123" s="1021"/>
      <c r="AV123" s="1022"/>
      <c r="AW123" s="1022"/>
      <c r="AX123" s="1022"/>
      <c r="AY123" s="1022"/>
      <c r="AZ123" s="230" t="s">
        <v>171</v>
      </c>
      <c r="BA123" s="230"/>
      <c r="BB123" s="230"/>
      <c r="BC123" s="230"/>
      <c r="BD123" s="230"/>
      <c r="BE123" s="230"/>
      <c r="BF123" s="230"/>
      <c r="BG123" s="230"/>
      <c r="BH123" s="230"/>
      <c r="BI123" s="230"/>
      <c r="BJ123" s="230"/>
      <c r="BK123" s="230"/>
      <c r="BL123" s="230"/>
      <c r="BM123" s="230"/>
      <c r="BN123" s="230"/>
      <c r="BO123" s="1001" t="s">
        <v>440</v>
      </c>
      <c r="BP123" s="1032"/>
      <c r="BQ123" s="1091">
        <v>9453141</v>
      </c>
      <c r="BR123" s="1092"/>
      <c r="BS123" s="1092"/>
      <c r="BT123" s="1092"/>
      <c r="BU123" s="1092"/>
      <c r="BV123" s="1092">
        <v>9671086</v>
      </c>
      <c r="BW123" s="1092"/>
      <c r="BX123" s="1092"/>
      <c r="BY123" s="1092"/>
      <c r="BZ123" s="1092"/>
      <c r="CA123" s="1092">
        <v>9584033</v>
      </c>
      <c r="CB123" s="1092"/>
      <c r="CC123" s="1092"/>
      <c r="CD123" s="1092"/>
      <c r="CE123" s="1092"/>
      <c r="CF123" s="1025"/>
      <c r="CG123" s="1026"/>
      <c r="CH123" s="1026"/>
      <c r="CI123" s="1026"/>
      <c r="CJ123" s="1027"/>
      <c r="CK123" s="1036"/>
      <c r="CL123" s="1037"/>
      <c r="CM123" s="1037"/>
      <c r="CN123" s="1037"/>
      <c r="CO123" s="1038"/>
      <c r="CP123" s="1046" t="s">
        <v>382</v>
      </c>
      <c r="CQ123" s="1047"/>
      <c r="CR123" s="1047"/>
      <c r="CS123" s="1047"/>
      <c r="CT123" s="1047"/>
      <c r="CU123" s="1047"/>
      <c r="CV123" s="1047"/>
      <c r="CW123" s="1047"/>
      <c r="CX123" s="1047"/>
      <c r="CY123" s="1047"/>
      <c r="CZ123" s="1047"/>
      <c r="DA123" s="1047"/>
      <c r="DB123" s="1047"/>
      <c r="DC123" s="1047"/>
      <c r="DD123" s="1047"/>
      <c r="DE123" s="1047"/>
      <c r="DF123" s="1048"/>
      <c r="DG123" s="984" t="s">
        <v>111</v>
      </c>
      <c r="DH123" s="985"/>
      <c r="DI123" s="985"/>
      <c r="DJ123" s="985"/>
      <c r="DK123" s="986"/>
      <c r="DL123" s="987" t="s">
        <v>111</v>
      </c>
      <c r="DM123" s="985"/>
      <c r="DN123" s="985"/>
      <c r="DO123" s="985"/>
      <c r="DP123" s="986"/>
      <c r="DQ123" s="987" t="s">
        <v>111</v>
      </c>
      <c r="DR123" s="985"/>
      <c r="DS123" s="985"/>
      <c r="DT123" s="985"/>
      <c r="DU123" s="986"/>
      <c r="DV123" s="988" t="s">
        <v>111</v>
      </c>
      <c r="DW123" s="989"/>
      <c r="DX123" s="989"/>
      <c r="DY123" s="989"/>
      <c r="DZ123" s="990"/>
    </row>
    <row r="124" spans="1:130" s="199" customFormat="1" ht="26.25" customHeight="1" thickBot="1" x14ac:dyDescent="0.2">
      <c r="A124" s="1085"/>
      <c r="B124" s="972"/>
      <c r="C124" s="942" t="s">
        <v>429</v>
      </c>
      <c r="D124" s="943"/>
      <c r="E124" s="943"/>
      <c r="F124" s="943"/>
      <c r="G124" s="943"/>
      <c r="H124" s="943"/>
      <c r="I124" s="943"/>
      <c r="J124" s="943"/>
      <c r="K124" s="943"/>
      <c r="L124" s="943"/>
      <c r="M124" s="943"/>
      <c r="N124" s="943"/>
      <c r="O124" s="943"/>
      <c r="P124" s="943"/>
      <c r="Q124" s="943"/>
      <c r="R124" s="943"/>
      <c r="S124" s="943"/>
      <c r="T124" s="943"/>
      <c r="U124" s="943"/>
      <c r="V124" s="943"/>
      <c r="W124" s="943"/>
      <c r="X124" s="943"/>
      <c r="Y124" s="943"/>
      <c r="Z124" s="944"/>
      <c r="AA124" s="984" t="s">
        <v>111</v>
      </c>
      <c r="AB124" s="985"/>
      <c r="AC124" s="985"/>
      <c r="AD124" s="985"/>
      <c r="AE124" s="986"/>
      <c r="AF124" s="987" t="s">
        <v>111</v>
      </c>
      <c r="AG124" s="985"/>
      <c r="AH124" s="985"/>
      <c r="AI124" s="985"/>
      <c r="AJ124" s="986"/>
      <c r="AK124" s="987" t="s">
        <v>111</v>
      </c>
      <c r="AL124" s="985"/>
      <c r="AM124" s="985"/>
      <c r="AN124" s="985"/>
      <c r="AO124" s="986"/>
      <c r="AP124" s="988" t="s">
        <v>111</v>
      </c>
      <c r="AQ124" s="989"/>
      <c r="AR124" s="989"/>
      <c r="AS124" s="989"/>
      <c r="AT124" s="990"/>
      <c r="AU124" s="1087" t="s">
        <v>441</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111</v>
      </c>
      <c r="BR124" s="1054"/>
      <c r="BS124" s="1054"/>
      <c r="BT124" s="1054"/>
      <c r="BU124" s="1054"/>
      <c r="BV124" s="1054" t="s">
        <v>111</v>
      </c>
      <c r="BW124" s="1054"/>
      <c r="BX124" s="1054"/>
      <c r="BY124" s="1054"/>
      <c r="BZ124" s="1054"/>
      <c r="CA124" s="1054" t="s">
        <v>111</v>
      </c>
      <c r="CB124" s="1054"/>
      <c r="CC124" s="1054"/>
      <c r="CD124" s="1054"/>
      <c r="CE124" s="1054"/>
      <c r="CF124" s="1055"/>
      <c r="CG124" s="1056"/>
      <c r="CH124" s="1056"/>
      <c r="CI124" s="1056"/>
      <c r="CJ124" s="1057"/>
      <c r="CK124" s="1039"/>
      <c r="CL124" s="1039"/>
      <c r="CM124" s="1039"/>
      <c r="CN124" s="1039"/>
      <c r="CO124" s="1040"/>
      <c r="CP124" s="1046" t="s">
        <v>442</v>
      </c>
      <c r="CQ124" s="1047"/>
      <c r="CR124" s="1047"/>
      <c r="CS124" s="1047"/>
      <c r="CT124" s="1047"/>
      <c r="CU124" s="1047"/>
      <c r="CV124" s="1047"/>
      <c r="CW124" s="1047"/>
      <c r="CX124" s="1047"/>
      <c r="CY124" s="1047"/>
      <c r="CZ124" s="1047"/>
      <c r="DA124" s="1047"/>
      <c r="DB124" s="1047"/>
      <c r="DC124" s="1047"/>
      <c r="DD124" s="1047"/>
      <c r="DE124" s="1047"/>
      <c r="DF124" s="1048"/>
      <c r="DG124" s="1031" t="s">
        <v>111</v>
      </c>
      <c r="DH124" s="1010"/>
      <c r="DI124" s="1010"/>
      <c r="DJ124" s="1010"/>
      <c r="DK124" s="1011"/>
      <c r="DL124" s="1009" t="s">
        <v>111</v>
      </c>
      <c r="DM124" s="1010"/>
      <c r="DN124" s="1010"/>
      <c r="DO124" s="1010"/>
      <c r="DP124" s="1011"/>
      <c r="DQ124" s="1009" t="s">
        <v>111</v>
      </c>
      <c r="DR124" s="1010"/>
      <c r="DS124" s="1010"/>
      <c r="DT124" s="1010"/>
      <c r="DU124" s="1011"/>
      <c r="DV124" s="1012" t="s">
        <v>111</v>
      </c>
      <c r="DW124" s="1013"/>
      <c r="DX124" s="1013"/>
      <c r="DY124" s="1013"/>
      <c r="DZ124" s="1014"/>
    </row>
    <row r="125" spans="1:130" s="199" customFormat="1" ht="26.25" customHeight="1" x14ac:dyDescent="0.15">
      <c r="A125" s="1085"/>
      <c r="B125" s="972"/>
      <c r="C125" s="942" t="s">
        <v>431</v>
      </c>
      <c r="D125" s="943"/>
      <c r="E125" s="943"/>
      <c r="F125" s="943"/>
      <c r="G125" s="943"/>
      <c r="H125" s="943"/>
      <c r="I125" s="943"/>
      <c r="J125" s="943"/>
      <c r="K125" s="943"/>
      <c r="L125" s="943"/>
      <c r="M125" s="943"/>
      <c r="N125" s="943"/>
      <c r="O125" s="943"/>
      <c r="P125" s="943"/>
      <c r="Q125" s="943"/>
      <c r="R125" s="943"/>
      <c r="S125" s="943"/>
      <c r="T125" s="943"/>
      <c r="U125" s="943"/>
      <c r="V125" s="943"/>
      <c r="W125" s="943"/>
      <c r="X125" s="943"/>
      <c r="Y125" s="943"/>
      <c r="Z125" s="944"/>
      <c r="AA125" s="984" t="s">
        <v>111</v>
      </c>
      <c r="AB125" s="985"/>
      <c r="AC125" s="985"/>
      <c r="AD125" s="985"/>
      <c r="AE125" s="986"/>
      <c r="AF125" s="987" t="s">
        <v>111</v>
      </c>
      <c r="AG125" s="985"/>
      <c r="AH125" s="985"/>
      <c r="AI125" s="985"/>
      <c r="AJ125" s="986"/>
      <c r="AK125" s="987" t="s">
        <v>111</v>
      </c>
      <c r="AL125" s="985"/>
      <c r="AM125" s="985"/>
      <c r="AN125" s="985"/>
      <c r="AO125" s="986"/>
      <c r="AP125" s="988" t="s">
        <v>111</v>
      </c>
      <c r="AQ125" s="989"/>
      <c r="AR125" s="989"/>
      <c r="AS125" s="989"/>
      <c r="AT125" s="990"/>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49" t="s">
        <v>443</v>
      </c>
      <c r="CL125" s="1034"/>
      <c r="CM125" s="1034"/>
      <c r="CN125" s="1034"/>
      <c r="CO125" s="1035"/>
      <c r="CP125" s="966" t="s">
        <v>444</v>
      </c>
      <c r="CQ125" s="915"/>
      <c r="CR125" s="915"/>
      <c r="CS125" s="915"/>
      <c r="CT125" s="915"/>
      <c r="CU125" s="915"/>
      <c r="CV125" s="915"/>
      <c r="CW125" s="915"/>
      <c r="CX125" s="915"/>
      <c r="CY125" s="915"/>
      <c r="CZ125" s="915"/>
      <c r="DA125" s="915"/>
      <c r="DB125" s="915"/>
      <c r="DC125" s="915"/>
      <c r="DD125" s="915"/>
      <c r="DE125" s="915"/>
      <c r="DF125" s="916"/>
      <c r="DG125" s="952" t="s">
        <v>111</v>
      </c>
      <c r="DH125" s="953"/>
      <c r="DI125" s="953"/>
      <c r="DJ125" s="953"/>
      <c r="DK125" s="953"/>
      <c r="DL125" s="953" t="s">
        <v>111</v>
      </c>
      <c r="DM125" s="953"/>
      <c r="DN125" s="953"/>
      <c r="DO125" s="953"/>
      <c r="DP125" s="953"/>
      <c r="DQ125" s="953" t="s">
        <v>111</v>
      </c>
      <c r="DR125" s="953"/>
      <c r="DS125" s="953"/>
      <c r="DT125" s="953"/>
      <c r="DU125" s="953"/>
      <c r="DV125" s="954" t="s">
        <v>111</v>
      </c>
      <c r="DW125" s="954"/>
      <c r="DX125" s="954"/>
      <c r="DY125" s="954"/>
      <c r="DZ125" s="955"/>
    </row>
    <row r="126" spans="1:130" s="199" customFormat="1" ht="26.25" customHeight="1" thickBot="1" x14ac:dyDescent="0.2">
      <c r="A126" s="1085"/>
      <c r="B126" s="972"/>
      <c r="C126" s="942" t="s">
        <v>433</v>
      </c>
      <c r="D126" s="943"/>
      <c r="E126" s="943"/>
      <c r="F126" s="943"/>
      <c r="G126" s="943"/>
      <c r="H126" s="943"/>
      <c r="I126" s="943"/>
      <c r="J126" s="943"/>
      <c r="K126" s="943"/>
      <c r="L126" s="943"/>
      <c r="M126" s="943"/>
      <c r="N126" s="943"/>
      <c r="O126" s="943"/>
      <c r="P126" s="943"/>
      <c r="Q126" s="943"/>
      <c r="R126" s="943"/>
      <c r="S126" s="943"/>
      <c r="T126" s="943"/>
      <c r="U126" s="943"/>
      <c r="V126" s="943"/>
      <c r="W126" s="943"/>
      <c r="X126" s="943"/>
      <c r="Y126" s="943"/>
      <c r="Z126" s="944"/>
      <c r="AA126" s="984" t="s">
        <v>111</v>
      </c>
      <c r="AB126" s="985"/>
      <c r="AC126" s="985"/>
      <c r="AD126" s="985"/>
      <c r="AE126" s="986"/>
      <c r="AF126" s="987" t="s">
        <v>111</v>
      </c>
      <c r="AG126" s="985"/>
      <c r="AH126" s="985"/>
      <c r="AI126" s="985"/>
      <c r="AJ126" s="986"/>
      <c r="AK126" s="987" t="s">
        <v>111</v>
      </c>
      <c r="AL126" s="985"/>
      <c r="AM126" s="985"/>
      <c r="AN126" s="985"/>
      <c r="AO126" s="986"/>
      <c r="AP126" s="988" t="s">
        <v>111</v>
      </c>
      <c r="AQ126" s="989"/>
      <c r="AR126" s="989"/>
      <c r="AS126" s="989"/>
      <c r="AT126" s="9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0"/>
      <c r="CL126" s="1037"/>
      <c r="CM126" s="1037"/>
      <c r="CN126" s="1037"/>
      <c r="CO126" s="1038"/>
      <c r="CP126" s="975" t="s">
        <v>445</v>
      </c>
      <c r="CQ126" s="976"/>
      <c r="CR126" s="976"/>
      <c r="CS126" s="976"/>
      <c r="CT126" s="976"/>
      <c r="CU126" s="976"/>
      <c r="CV126" s="976"/>
      <c r="CW126" s="976"/>
      <c r="CX126" s="976"/>
      <c r="CY126" s="976"/>
      <c r="CZ126" s="976"/>
      <c r="DA126" s="976"/>
      <c r="DB126" s="976"/>
      <c r="DC126" s="976"/>
      <c r="DD126" s="976"/>
      <c r="DE126" s="976"/>
      <c r="DF126" s="977"/>
      <c r="DG126" s="945" t="s">
        <v>111</v>
      </c>
      <c r="DH126" s="946"/>
      <c r="DI126" s="946"/>
      <c r="DJ126" s="946"/>
      <c r="DK126" s="946"/>
      <c r="DL126" s="946" t="s">
        <v>111</v>
      </c>
      <c r="DM126" s="946"/>
      <c r="DN126" s="946"/>
      <c r="DO126" s="946"/>
      <c r="DP126" s="946"/>
      <c r="DQ126" s="946" t="s">
        <v>111</v>
      </c>
      <c r="DR126" s="946"/>
      <c r="DS126" s="946"/>
      <c r="DT126" s="946"/>
      <c r="DU126" s="946"/>
      <c r="DV126" s="947" t="s">
        <v>111</v>
      </c>
      <c r="DW126" s="947"/>
      <c r="DX126" s="947"/>
      <c r="DY126" s="947"/>
      <c r="DZ126" s="948"/>
    </row>
    <row r="127" spans="1:130" s="199" customFormat="1" ht="26.25" customHeight="1" x14ac:dyDescent="0.15">
      <c r="A127" s="1086"/>
      <c r="B127" s="974"/>
      <c r="C127" s="1028" t="s">
        <v>446</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984" t="s">
        <v>111</v>
      </c>
      <c r="AB127" s="985"/>
      <c r="AC127" s="985"/>
      <c r="AD127" s="985"/>
      <c r="AE127" s="986"/>
      <c r="AF127" s="987" t="s">
        <v>111</v>
      </c>
      <c r="AG127" s="985"/>
      <c r="AH127" s="985"/>
      <c r="AI127" s="985"/>
      <c r="AJ127" s="986"/>
      <c r="AK127" s="987" t="s">
        <v>111</v>
      </c>
      <c r="AL127" s="985"/>
      <c r="AM127" s="985"/>
      <c r="AN127" s="985"/>
      <c r="AO127" s="986"/>
      <c r="AP127" s="988" t="s">
        <v>111</v>
      </c>
      <c r="AQ127" s="989"/>
      <c r="AR127" s="989"/>
      <c r="AS127" s="989"/>
      <c r="AT127" s="990"/>
      <c r="AU127" s="235"/>
      <c r="AV127" s="235"/>
      <c r="AW127" s="235"/>
      <c r="AX127" s="1058" t="s">
        <v>447</v>
      </c>
      <c r="AY127" s="1059"/>
      <c r="AZ127" s="1059"/>
      <c r="BA127" s="1059"/>
      <c r="BB127" s="1059"/>
      <c r="BC127" s="1059"/>
      <c r="BD127" s="1059"/>
      <c r="BE127" s="1060"/>
      <c r="BF127" s="1061" t="s">
        <v>448</v>
      </c>
      <c r="BG127" s="1059"/>
      <c r="BH127" s="1059"/>
      <c r="BI127" s="1059"/>
      <c r="BJ127" s="1059"/>
      <c r="BK127" s="1059"/>
      <c r="BL127" s="1060"/>
      <c r="BM127" s="1061" t="s">
        <v>449</v>
      </c>
      <c r="BN127" s="1059"/>
      <c r="BO127" s="1059"/>
      <c r="BP127" s="1059"/>
      <c r="BQ127" s="1059"/>
      <c r="BR127" s="1059"/>
      <c r="BS127" s="1060"/>
      <c r="BT127" s="1061" t="s">
        <v>450</v>
      </c>
      <c r="BU127" s="1059"/>
      <c r="BV127" s="1059"/>
      <c r="BW127" s="1059"/>
      <c r="BX127" s="1059"/>
      <c r="BY127" s="1059"/>
      <c r="BZ127" s="1083"/>
      <c r="CA127" s="235"/>
      <c r="CB127" s="235"/>
      <c r="CC127" s="235"/>
      <c r="CD127" s="236"/>
      <c r="CE127" s="236"/>
      <c r="CF127" s="236"/>
      <c r="CG127" s="233"/>
      <c r="CH127" s="233"/>
      <c r="CI127" s="233"/>
      <c r="CJ127" s="234"/>
      <c r="CK127" s="1050"/>
      <c r="CL127" s="1037"/>
      <c r="CM127" s="1037"/>
      <c r="CN127" s="1037"/>
      <c r="CO127" s="1038"/>
      <c r="CP127" s="975" t="s">
        <v>451</v>
      </c>
      <c r="CQ127" s="976"/>
      <c r="CR127" s="976"/>
      <c r="CS127" s="976"/>
      <c r="CT127" s="976"/>
      <c r="CU127" s="976"/>
      <c r="CV127" s="976"/>
      <c r="CW127" s="976"/>
      <c r="CX127" s="976"/>
      <c r="CY127" s="976"/>
      <c r="CZ127" s="976"/>
      <c r="DA127" s="976"/>
      <c r="DB127" s="976"/>
      <c r="DC127" s="976"/>
      <c r="DD127" s="976"/>
      <c r="DE127" s="976"/>
      <c r="DF127" s="977"/>
      <c r="DG127" s="945" t="s">
        <v>111</v>
      </c>
      <c r="DH127" s="946"/>
      <c r="DI127" s="946"/>
      <c r="DJ127" s="946"/>
      <c r="DK127" s="946"/>
      <c r="DL127" s="946" t="s">
        <v>111</v>
      </c>
      <c r="DM127" s="946"/>
      <c r="DN127" s="946"/>
      <c r="DO127" s="946"/>
      <c r="DP127" s="946"/>
      <c r="DQ127" s="946" t="s">
        <v>111</v>
      </c>
      <c r="DR127" s="946"/>
      <c r="DS127" s="946"/>
      <c r="DT127" s="946"/>
      <c r="DU127" s="946"/>
      <c r="DV127" s="947" t="s">
        <v>111</v>
      </c>
      <c r="DW127" s="947"/>
      <c r="DX127" s="947"/>
      <c r="DY127" s="947"/>
      <c r="DZ127" s="948"/>
    </row>
    <row r="128" spans="1:130" s="199" customFormat="1" ht="26.25" customHeight="1" thickBot="1" x14ac:dyDescent="0.2">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73">
        <v>1592</v>
      </c>
      <c r="AB128" s="1074"/>
      <c r="AC128" s="1074"/>
      <c r="AD128" s="1074"/>
      <c r="AE128" s="1075"/>
      <c r="AF128" s="1076">
        <v>7671</v>
      </c>
      <c r="AG128" s="1074"/>
      <c r="AH128" s="1074"/>
      <c r="AI128" s="1074"/>
      <c r="AJ128" s="1075"/>
      <c r="AK128" s="1076">
        <v>1125</v>
      </c>
      <c r="AL128" s="1074"/>
      <c r="AM128" s="1074"/>
      <c r="AN128" s="1074"/>
      <c r="AO128" s="1075"/>
      <c r="AP128" s="1077"/>
      <c r="AQ128" s="1078"/>
      <c r="AR128" s="1078"/>
      <c r="AS128" s="1078"/>
      <c r="AT128" s="1079"/>
      <c r="AU128" s="235"/>
      <c r="AV128" s="235"/>
      <c r="AW128" s="235"/>
      <c r="AX128" s="914" t="s">
        <v>454</v>
      </c>
      <c r="AY128" s="915"/>
      <c r="AZ128" s="915"/>
      <c r="BA128" s="915"/>
      <c r="BB128" s="915"/>
      <c r="BC128" s="915"/>
      <c r="BD128" s="915"/>
      <c r="BE128" s="916"/>
      <c r="BF128" s="1080" t="s">
        <v>111</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5"/>
      <c r="CA128" s="236"/>
      <c r="CB128" s="236"/>
      <c r="CC128" s="236"/>
      <c r="CD128" s="236"/>
      <c r="CE128" s="236"/>
      <c r="CF128" s="236"/>
      <c r="CG128" s="233"/>
      <c r="CH128" s="233"/>
      <c r="CI128" s="233"/>
      <c r="CJ128" s="234"/>
      <c r="CK128" s="1051"/>
      <c r="CL128" s="1052"/>
      <c r="CM128" s="1052"/>
      <c r="CN128" s="1052"/>
      <c r="CO128" s="1053"/>
      <c r="CP128" s="1062" t="s">
        <v>455</v>
      </c>
      <c r="CQ128" s="1063"/>
      <c r="CR128" s="1063"/>
      <c r="CS128" s="1063"/>
      <c r="CT128" s="1063"/>
      <c r="CU128" s="1063"/>
      <c r="CV128" s="1063"/>
      <c r="CW128" s="1063"/>
      <c r="CX128" s="1063"/>
      <c r="CY128" s="1063"/>
      <c r="CZ128" s="1063"/>
      <c r="DA128" s="1063"/>
      <c r="DB128" s="1063"/>
      <c r="DC128" s="1063"/>
      <c r="DD128" s="1063"/>
      <c r="DE128" s="1063"/>
      <c r="DF128" s="1064"/>
      <c r="DG128" s="1065" t="s">
        <v>111</v>
      </c>
      <c r="DH128" s="1066"/>
      <c r="DI128" s="1066"/>
      <c r="DJ128" s="1066"/>
      <c r="DK128" s="1066"/>
      <c r="DL128" s="1066" t="s">
        <v>111</v>
      </c>
      <c r="DM128" s="1066"/>
      <c r="DN128" s="1066"/>
      <c r="DO128" s="1066"/>
      <c r="DP128" s="1066"/>
      <c r="DQ128" s="1066" t="s">
        <v>111</v>
      </c>
      <c r="DR128" s="1066"/>
      <c r="DS128" s="1066"/>
      <c r="DT128" s="1066"/>
      <c r="DU128" s="1066"/>
      <c r="DV128" s="1067" t="s">
        <v>111</v>
      </c>
      <c r="DW128" s="1067"/>
      <c r="DX128" s="1067"/>
      <c r="DY128" s="1067"/>
      <c r="DZ128" s="1068"/>
    </row>
    <row r="129" spans="1:131" s="199" customFormat="1" ht="26.25" customHeight="1" x14ac:dyDescent="0.15">
      <c r="A129" s="956" t="s">
        <v>91</v>
      </c>
      <c r="B129" s="957"/>
      <c r="C129" s="957"/>
      <c r="D129" s="957"/>
      <c r="E129" s="957"/>
      <c r="F129" s="957"/>
      <c r="G129" s="957"/>
      <c r="H129" s="957"/>
      <c r="I129" s="957"/>
      <c r="J129" s="957"/>
      <c r="K129" s="957"/>
      <c r="L129" s="957"/>
      <c r="M129" s="957"/>
      <c r="N129" s="957"/>
      <c r="O129" s="957"/>
      <c r="P129" s="957"/>
      <c r="Q129" s="957"/>
      <c r="R129" s="957"/>
      <c r="S129" s="957"/>
      <c r="T129" s="957"/>
      <c r="U129" s="957"/>
      <c r="V129" s="957"/>
      <c r="W129" s="1099" t="s">
        <v>456</v>
      </c>
      <c r="X129" s="1100"/>
      <c r="Y129" s="1100"/>
      <c r="Z129" s="1101"/>
      <c r="AA129" s="984">
        <v>2726011</v>
      </c>
      <c r="AB129" s="985"/>
      <c r="AC129" s="985"/>
      <c r="AD129" s="985"/>
      <c r="AE129" s="986"/>
      <c r="AF129" s="987">
        <v>2825470</v>
      </c>
      <c r="AG129" s="985"/>
      <c r="AH129" s="985"/>
      <c r="AI129" s="985"/>
      <c r="AJ129" s="986"/>
      <c r="AK129" s="987">
        <v>2734539</v>
      </c>
      <c r="AL129" s="985"/>
      <c r="AM129" s="985"/>
      <c r="AN129" s="985"/>
      <c r="AO129" s="986"/>
      <c r="AP129" s="1102"/>
      <c r="AQ129" s="1103"/>
      <c r="AR129" s="1103"/>
      <c r="AS129" s="1103"/>
      <c r="AT129" s="1104"/>
      <c r="AU129" s="237"/>
      <c r="AV129" s="237"/>
      <c r="AW129" s="237"/>
      <c r="AX129" s="1093" t="s">
        <v>457</v>
      </c>
      <c r="AY129" s="976"/>
      <c r="AZ129" s="976"/>
      <c r="BA129" s="976"/>
      <c r="BB129" s="976"/>
      <c r="BC129" s="976"/>
      <c r="BD129" s="976"/>
      <c r="BE129" s="977"/>
      <c r="BF129" s="1094" t="s">
        <v>111</v>
      </c>
      <c r="BG129" s="1095"/>
      <c r="BH129" s="1095"/>
      <c r="BI129" s="1095"/>
      <c r="BJ129" s="1095"/>
      <c r="BK129" s="1095"/>
      <c r="BL129" s="1096"/>
      <c r="BM129" s="1094">
        <v>20</v>
      </c>
      <c r="BN129" s="1095"/>
      <c r="BO129" s="1095"/>
      <c r="BP129" s="1095"/>
      <c r="BQ129" s="1095"/>
      <c r="BR129" s="1095"/>
      <c r="BS129" s="1096"/>
      <c r="BT129" s="1094">
        <v>30</v>
      </c>
      <c r="BU129" s="1097"/>
      <c r="BV129" s="1097"/>
      <c r="BW129" s="1097"/>
      <c r="BX129" s="1097"/>
      <c r="BY129" s="1097"/>
      <c r="BZ129" s="1098"/>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56" t="s">
        <v>458</v>
      </c>
      <c r="B130" s="957"/>
      <c r="C130" s="957"/>
      <c r="D130" s="957"/>
      <c r="E130" s="957"/>
      <c r="F130" s="957"/>
      <c r="G130" s="957"/>
      <c r="H130" s="957"/>
      <c r="I130" s="957"/>
      <c r="J130" s="957"/>
      <c r="K130" s="957"/>
      <c r="L130" s="957"/>
      <c r="M130" s="957"/>
      <c r="N130" s="957"/>
      <c r="O130" s="957"/>
      <c r="P130" s="957"/>
      <c r="Q130" s="957"/>
      <c r="R130" s="957"/>
      <c r="S130" s="957"/>
      <c r="T130" s="957"/>
      <c r="U130" s="957"/>
      <c r="V130" s="957"/>
      <c r="W130" s="1099" t="s">
        <v>459</v>
      </c>
      <c r="X130" s="1100"/>
      <c r="Y130" s="1100"/>
      <c r="Z130" s="1101"/>
      <c r="AA130" s="984">
        <v>538652</v>
      </c>
      <c r="AB130" s="985"/>
      <c r="AC130" s="985"/>
      <c r="AD130" s="985"/>
      <c r="AE130" s="986"/>
      <c r="AF130" s="987">
        <v>548177</v>
      </c>
      <c r="AG130" s="985"/>
      <c r="AH130" s="985"/>
      <c r="AI130" s="985"/>
      <c r="AJ130" s="986"/>
      <c r="AK130" s="987">
        <v>529596</v>
      </c>
      <c r="AL130" s="985"/>
      <c r="AM130" s="985"/>
      <c r="AN130" s="985"/>
      <c r="AO130" s="986"/>
      <c r="AP130" s="1102"/>
      <c r="AQ130" s="1103"/>
      <c r="AR130" s="1103"/>
      <c r="AS130" s="1103"/>
      <c r="AT130" s="1104"/>
      <c r="AU130" s="237"/>
      <c r="AV130" s="237"/>
      <c r="AW130" s="237"/>
      <c r="AX130" s="1093" t="s">
        <v>460</v>
      </c>
      <c r="AY130" s="976"/>
      <c r="AZ130" s="976"/>
      <c r="BA130" s="976"/>
      <c r="BB130" s="976"/>
      <c r="BC130" s="976"/>
      <c r="BD130" s="976"/>
      <c r="BE130" s="977"/>
      <c r="BF130" s="1130">
        <v>6.8</v>
      </c>
      <c r="BG130" s="1131"/>
      <c r="BH130" s="1131"/>
      <c r="BI130" s="1131"/>
      <c r="BJ130" s="1131"/>
      <c r="BK130" s="1131"/>
      <c r="BL130" s="1132"/>
      <c r="BM130" s="1130">
        <v>25</v>
      </c>
      <c r="BN130" s="1131"/>
      <c r="BO130" s="1131"/>
      <c r="BP130" s="1131"/>
      <c r="BQ130" s="1131"/>
      <c r="BR130" s="1131"/>
      <c r="BS130" s="1132"/>
      <c r="BT130" s="1130">
        <v>35</v>
      </c>
      <c r="BU130" s="1133"/>
      <c r="BV130" s="1133"/>
      <c r="BW130" s="1133"/>
      <c r="BX130" s="1133"/>
      <c r="BY130" s="1133"/>
      <c r="BZ130" s="113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5"/>
      <c r="B131" s="1136"/>
      <c r="C131" s="1136"/>
      <c r="D131" s="1136"/>
      <c r="E131" s="1136"/>
      <c r="F131" s="1136"/>
      <c r="G131" s="1136"/>
      <c r="H131" s="1136"/>
      <c r="I131" s="1136"/>
      <c r="J131" s="1136"/>
      <c r="K131" s="1136"/>
      <c r="L131" s="1136"/>
      <c r="M131" s="1136"/>
      <c r="N131" s="1136"/>
      <c r="O131" s="1136"/>
      <c r="P131" s="1136"/>
      <c r="Q131" s="1136"/>
      <c r="R131" s="1136"/>
      <c r="S131" s="1136"/>
      <c r="T131" s="1136"/>
      <c r="U131" s="1136"/>
      <c r="V131" s="1136"/>
      <c r="W131" s="1137" t="s">
        <v>461</v>
      </c>
      <c r="X131" s="1138"/>
      <c r="Y131" s="1138"/>
      <c r="Z131" s="1139"/>
      <c r="AA131" s="1031">
        <v>2187359</v>
      </c>
      <c r="AB131" s="1010"/>
      <c r="AC131" s="1010"/>
      <c r="AD131" s="1010"/>
      <c r="AE131" s="1011"/>
      <c r="AF131" s="1009">
        <v>2277293</v>
      </c>
      <c r="AG131" s="1010"/>
      <c r="AH131" s="1010"/>
      <c r="AI131" s="1010"/>
      <c r="AJ131" s="1011"/>
      <c r="AK131" s="1009">
        <v>2204943</v>
      </c>
      <c r="AL131" s="1010"/>
      <c r="AM131" s="1010"/>
      <c r="AN131" s="1010"/>
      <c r="AO131" s="1011"/>
      <c r="AP131" s="1140"/>
      <c r="AQ131" s="1141"/>
      <c r="AR131" s="1141"/>
      <c r="AS131" s="1141"/>
      <c r="AT131" s="1142"/>
      <c r="AU131" s="237"/>
      <c r="AV131" s="237"/>
      <c r="AW131" s="237"/>
      <c r="AX131" s="1112" t="s">
        <v>462</v>
      </c>
      <c r="AY131" s="1063"/>
      <c r="AZ131" s="1063"/>
      <c r="BA131" s="1063"/>
      <c r="BB131" s="1063"/>
      <c r="BC131" s="1063"/>
      <c r="BD131" s="1063"/>
      <c r="BE131" s="1064"/>
      <c r="BF131" s="1113" t="s">
        <v>111</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19" t="s">
        <v>463</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464</v>
      </c>
      <c r="W132" s="1123"/>
      <c r="X132" s="1123"/>
      <c r="Y132" s="1123"/>
      <c r="Z132" s="1124"/>
      <c r="AA132" s="1125">
        <v>7.1296024109999996</v>
      </c>
      <c r="AB132" s="1126"/>
      <c r="AC132" s="1126"/>
      <c r="AD132" s="1126"/>
      <c r="AE132" s="1127"/>
      <c r="AF132" s="1128">
        <v>6.303887993</v>
      </c>
      <c r="AG132" s="1126"/>
      <c r="AH132" s="1126"/>
      <c r="AI132" s="1126"/>
      <c r="AJ132" s="1127"/>
      <c r="AK132" s="1128">
        <v>7.2251300829999998</v>
      </c>
      <c r="AL132" s="1126"/>
      <c r="AM132" s="1126"/>
      <c r="AN132" s="1126"/>
      <c r="AO132" s="1127"/>
      <c r="AP132" s="1025"/>
      <c r="AQ132" s="1026"/>
      <c r="AR132" s="1026"/>
      <c r="AS132" s="1026"/>
      <c r="AT132" s="1129"/>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465</v>
      </c>
      <c r="W133" s="1106"/>
      <c r="X133" s="1106"/>
      <c r="Y133" s="1106"/>
      <c r="Z133" s="1107"/>
      <c r="AA133" s="1108">
        <v>6.9</v>
      </c>
      <c r="AB133" s="1109"/>
      <c r="AC133" s="1109"/>
      <c r="AD133" s="1109"/>
      <c r="AE133" s="1110"/>
      <c r="AF133" s="1108">
        <v>6.6</v>
      </c>
      <c r="AG133" s="1109"/>
      <c r="AH133" s="1109"/>
      <c r="AI133" s="1109"/>
      <c r="AJ133" s="1110"/>
      <c r="AK133" s="1108">
        <v>6.8</v>
      </c>
      <c r="AL133" s="1109"/>
      <c r="AM133" s="1109"/>
      <c r="AN133" s="1109"/>
      <c r="AO133" s="1110"/>
      <c r="AP133" s="1055"/>
      <c r="AQ133" s="1056"/>
      <c r="AR133" s="1056"/>
      <c r="AS133" s="1056"/>
      <c r="AT133" s="1111"/>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19685039370078741" bottom="0" header="0" footer="0"/>
  <pageSetup paperSize="9" scale="20"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I79" zoomScale="82" zoomScaleNormal="85" zoomScaleSheetLayoutView="82" workbookViewId="0">
      <selection activeCell="M40" sqref="M40"/>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19685039370078741"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0" zoomScaleNormal="40" zoomScaleSheetLayoutView="55" workbookViewId="0">
      <selection activeCell="M40" sqref="M40"/>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19685039370078741"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5" workbookViewId="0">
      <selection activeCell="M40" sqref="M40"/>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46" t="s">
        <v>468</v>
      </c>
      <c r="L7" s="256"/>
      <c r="M7" s="257" t="s">
        <v>469</v>
      </c>
      <c r="N7" s="258"/>
    </row>
    <row r="8" spans="1:16" x14ac:dyDescent="0.15">
      <c r="A8" s="250"/>
      <c r="B8" s="246"/>
      <c r="C8" s="246"/>
      <c r="D8" s="246"/>
      <c r="E8" s="246"/>
      <c r="F8" s="246"/>
      <c r="G8" s="259"/>
      <c r="H8" s="260"/>
      <c r="I8" s="260"/>
      <c r="J8" s="261"/>
      <c r="K8" s="1147"/>
      <c r="L8" s="262" t="s">
        <v>470</v>
      </c>
      <c r="M8" s="263" t="s">
        <v>471</v>
      </c>
      <c r="N8" s="264" t="s">
        <v>472</v>
      </c>
    </row>
    <row r="9" spans="1:16" x14ac:dyDescent="0.15">
      <c r="A9" s="250"/>
      <c r="B9" s="246"/>
      <c r="C9" s="246"/>
      <c r="D9" s="246"/>
      <c r="E9" s="246"/>
      <c r="F9" s="246"/>
      <c r="G9" s="1148" t="s">
        <v>473</v>
      </c>
      <c r="H9" s="1149"/>
      <c r="I9" s="1149"/>
      <c r="J9" s="1150"/>
      <c r="K9" s="265">
        <v>671794</v>
      </c>
      <c r="L9" s="266">
        <v>268718</v>
      </c>
      <c r="M9" s="267">
        <v>189696</v>
      </c>
      <c r="N9" s="268">
        <v>41.7</v>
      </c>
    </row>
    <row r="10" spans="1:16" x14ac:dyDescent="0.15">
      <c r="A10" s="250"/>
      <c r="B10" s="246"/>
      <c r="C10" s="246"/>
      <c r="D10" s="246"/>
      <c r="E10" s="246"/>
      <c r="F10" s="246"/>
      <c r="G10" s="1148" t="s">
        <v>474</v>
      </c>
      <c r="H10" s="1149"/>
      <c r="I10" s="1149"/>
      <c r="J10" s="1150"/>
      <c r="K10" s="269">
        <v>68090</v>
      </c>
      <c r="L10" s="270">
        <v>27236</v>
      </c>
      <c r="M10" s="271">
        <v>21936</v>
      </c>
      <c r="N10" s="272">
        <v>24.2</v>
      </c>
    </row>
    <row r="11" spans="1:16" ht="13.5" customHeight="1" x14ac:dyDescent="0.15">
      <c r="A11" s="250"/>
      <c r="B11" s="246"/>
      <c r="C11" s="246"/>
      <c r="D11" s="246"/>
      <c r="E11" s="246"/>
      <c r="F11" s="246"/>
      <c r="G11" s="1148" t="s">
        <v>475</v>
      </c>
      <c r="H11" s="1149"/>
      <c r="I11" s="1149"/>
      <c r="J11" s="1150"/>
      <c r="K11" s="269">
        <v>122549</v>
      </c>
      <c r="L11" s="270">
        <v>49020</v>
      </c>
      <c r="M11" s="271">
        <v>29437</v>
      </c>
      <c r="N11" s="272">
        <v>66.5</v>
      </c>
    </row>
    <row r="12" spans="1:16" ht="13.5" customHeight="1" x14ac:dyDescent="0.15">
      <c r="A12" s="250"/>
      <c r="B12" s="246"/>
      <c r="C12" s="246"/>
      <c r="D12" s="246"/>
      <c r="E12" s="246"/>
      <c r="F12" s="246"/>
      <c r="G12" s="1148" t="s">
        <v>476</v>
      </c>
      <c r="H12" s="1149"/>
      <c r="I12" s="1149"/>
      <c r="J12" s="1150"/>
      <c r="K12" s="269" t="s">
        <v>477</v>
      </c>
      <c r="L12" s="270" t="s">
        <v>477</v>
      </c>
      <c r="M12" s="271">
        <v>3160</v>
      </c>
      <c r="N12" s="272" t="s">
        <v>477</v>
      </c>
    </row>
    <row r="13" spans="1:16" ht="13.5" customHeight="1" x14ac:dyDescent="0.15">
      <c r="A13" s="250"/>
      <c r="B13" s="246"/>
      <c r="C13" s="246"/>
      <c r="D13" s="246"/>
      <c r="E13" s="246"/>
      <c r="F13" s="246"/>
      <c r="G13" s="1148" t="s">
        <v>478</v>
      </c>
      <c r="H13" s="1149"/>
      <c r="I13" s="1149"/>
      <c r="J13" s="1150"/>
      <c r="K13" s="269" t="s">
        <v>477</v>
      </c>
      <c r="L13" s="270" t="s">
        <v>477</v>
      </c>
      <c r="M13" s="271" t="s">
        <v>477</v>
      </c>
      <c r="N13" s="272" t="s">
        <v>477</v>
      </c>
    </row>
    <row r="14" spans="1:16" ht="13.5" customHeight="1" x14ac:dyDescent="0.15">
      <c r="A14" s="250"/>
      <c r="B14" s="246"/>
      <c r="C14" s="246"/>
      <c r="D14" s="246"/>
      <c r="E14" s="246"/>
      <c r="F14" s="246"/>
      <c r="G14" s="1148" t="s">
        <v>479</v>
      </c>
      <c r="H14" s="1149"/>
      <c r="I14" s="1149"/>
      <c r="J14" s="1150"/>
      <c r="K14" s="269">
        <v>30772</v>
      </c>
      <c r="L14" s="270">
        <v>12309</v>
      </c>
      <c r="M14" s="271">
        <v>9091</v>
      </c>
      <c r="N14" s="272">
        <v>35.4</v>
      </c>
    </row>
    <row r="15" spans="1:16" ht="13.5" customHeight="1" x14ac:dyDescent="0.15">
      <c r="A15" s="250"/>
      <c r="B15" s="246"/>
      <c r="C15" s="246"/>
      <c r="D15" s="246"/>
      <c r="E15" s="246"/>
      <c r="F15" s="246"/>
      <c r="G15" s="1148" t="s">
        <v>480</v>
      </c>
      <c r="H15" s="1149"/>
      <c r="I15" s="1149"/>
      <c r="J15" s="1150"/>
      <c r="K15" s="269" t="s">
        <v>477</v>
      </c>
      <c r="L15" s="270" t="s">
        <v>477</v>
      </c>
      <c r="M15" s="271">
        <v>4470</v>
      </c>
      <c r="N15" s="272" t="s">
        <v>477</v>
      </c>
    </row>
    <row r="16" spans="1:16" x14ac:dyDescent="0.15">
      <c r="A16" s="250"/>
      <c r="B16" s="246"/>
      <c r="C16" s="246"/>
      <c r="D16" s="246"/>
      <c r="E16" s="246"/>
      <c r="F16" s="246"/>
      <c r="G16" s="1151" t="s">
        <v>481</v>
      </c>
      <c r="H16" s="1152"/>
      <c r="I16" s="1152"/>
      <c r="J16" s="1153"/>
      <c r="K16" s="270">
        <v>-62839</v>
      </c>
      <c r="L16" s="270">
        <v>-25136</v>
      </c>
      <c r="M16" s="271">
        <v>-19414</v>
      </c>
      <c r="N16" s="272">
        <v>29.5</v>
      </c>
    </row>
    <row r="17" spans="1:16" x14ac:dyDescent="0.15">
      <c r="A17" s="250"/>
      <c r="B17" s="246"/>
      <c r="C17" s="246"/>
      <c r="D17" s="246"/>
      <c r="E17" s="246"/>
      <c r="F17" s="246"/>
      <c r="G17" s="1151" t="s">
        <v>171</v>
      </c>
      <c r="H17" s="1152"/>
      <c r="I17" s="1152"/>
      <c r="J17" s="1153"/>
      <c r="K17" s="270">
        <v>830366</v>
      </c>
      <c r="L17" s="270">
        <v>332146</v>
      </c>
      <c r="M17" s="271">
        <v>238376</v>
      </c>
      <c r="N17" s="272">
        <v>39.299999999999997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3" t="s">
        <v>486</v>
      </c>
      <c r="H21" s="1144"/>
      <c r="I21" s="1144"/>
      <c r="J21" s="1145"/>
      <c r="K21" s="282">
        <v>30.4</v>
      </c>
      <c r="L21" s="283">
        <v>21.75</v>
      </c>
      <c r="M21" s="284">
        <v>8.65</v>
      </c>
      <c r="N21" s="251"/>
      <c r="O21" s="285"/>
      <c r="P21" s="281"/>
    </row>
    <row r="22" spans="1:16" s="286" customFormat="1" x14ac:dyDescent="0.15">
      <c r="A22" s="281"/>
      <c r="B22" s="251"/>
      <c r="C22" s="251"/>
      <c r="D22" s="251"/>
      <c r="E22" s="251"/>
      <c r="F22" s="251"/>
      <c r="G22" s="1143" t="s">
        <v>487</v>
      </c>
      <c r="H22" s="1144"/>
      <c r="I22" s="1144"/>
      <c r="J22" s="1145"/>
      <c r="K22" s="287">
        <v>97.8</v>
      </c>
      <c r="L22" s="288">
        <v>95.2</v>
      </c>
      <c r="M22" s="289">
        <v>2.6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46" t="s">
        <v>468</v>
      </c>
      <c r="L30" s="256"/>
      <c r="M30" s="257" t="s">
        <v>469</v>
      </c>
      <c r="N30" s="258"/>
    </row>
    <row r="31" spans="1:16" x14ac:dyDescent="0.15">
      <c r="A31" s="250"/>
      <c r="B31" s="246"/>
      <c r="C31" s="246"/>
      <c r="D31" s="246"/>
      <c r="E31" s="246"/>
      <c r="F31" s="246"/>
      <c r="G31" s="259"/>
      <c r="H31" s="260"/>
      <c r="I31" s="260"/>
      <c r="J31" s="261"/>
      <c r="K31" s="1147"/>
      <c r="L31" s="262" t="s">
        <v>470</v>
      </c>
      <c r="M31" s="263" t="s">
        <v>471</v>
      </c>
      <c r="N31" s="264" t="s">
        <v>472</v>
      </c>
    </row>
    <row r="32" spans="1:16" ht="27" customHeight="1" x14ac:dyDescent="0.15">
      <c r="A32" s="250"/>
      <c r="B32" s="246"/>
      <c r="C32" s="246"/>
      <c r="D32" s="246"/>
      <c r="E32" s="246"/>
      <c r="F32" s="246"/>
      <c r="G32" s="1159" t="s">
        <v>491</v>
      </c>
      <c r="H32" s="1160"/>
      <c r="I32" s="1160"/>
      <c r="J32" s="1161"/>
      <c r="K32" s="296">
        <v>541188</v>
      </c>
      <c r="L32" s="296">
        <v>216475</v>
      </c>
      <c r="M32" s="297">
        <v>139853</v>
      </c>
      <c r="N32" s="298">
        <v>54.8</v>
      </c>
    </row>
    <row r="33" spans="1:16" ht="13.5" customHeight="1" x14ac:dyDescent="0.15">
      <c r="A33" s="250"/>
      <c r="B33" s="246"/>
      <c r="C33" s="246"/>
      <c r="D33" s="246"/>
      <c r="E33" s="246"/>
      <c r="F33" s="246"/>
      <c r="G33" s="1159" t="s">
        <v>492</v>
      </c>
      <c r="H33" s="1160"/>
      <c r="I33" s="1160"/>
      <c r="J33" s="1161"/>
      <c r="K33" s="296" t="s">
        <v>477</v>
      </c>
      <c r="L33" s="296" t="s">
        <v>477</v>
      </c>
      <c r="M33" s="297" t="s">
        <v>477</v>
      </c>
      <c r="N33" s="298" t="s">
        <v>477</v>
      </c>
    </row>
    <row r="34" spans="1:16" ht="27" customHeight="1" x14ac:dyDescent="0.15">
      <c r="A34" s="250"/>
      <c r="B34" s="246"/>
      <c r="C34" s="246"/>
      <c r="D34" s="246"/>
      <c r="E34" s="246"/>
      <c r="F34" s="246"/>
      <c r="G34" s="1159" t="s">
        <v>493</v>
      </c>
      <c r="H34" s="1160"/>
      <c r="I34" s="1160"/>
      <c r="J34" s="1161"/>
      <c r="K34" s="296" t="s">
        <v>477</v>
      </c>
      <c r="L34" s="296" t="s">
        <v>477</v>
      </c>
      <c r="M34" s="297">
        <v>4</v>
      </c>
      <c r="N34" s="298" t="s">
        <v>477</v>
      </c>
    </row>
    <row r="35" spans="1:16" ht="27" customHeight="1" x14ac:dyDescent="0.15">
      <c r="A35" s="250"/>
      <c r="B35" s="246"/>
      <c r="C35" s="246"/>
      <c r="D35" s="246"/>
      <c r="E35" s="246"/>
      <c r="F35" s="246"/>
      <c r="G35" s="1159" t="s">
        <v>494</v>
      </c>
      <c r="H35" s="1160"/>
      <c r="I35" s="1160"/>
      <c r="J35" s="1161"/>
      <c r="K35" s="296">
        <v>116481</v>
      </c>
      <c r="L35" s="296">
        <v>46592</v>
      </c>
      <c r="M35" s="297">
        <v>31890</v>
      </c>
      <c r="N35" s="298">
        <v>46.1</v>
      </c>
    </row>
    <row r="36" spans="1:16" ht="27" customHeight="1" x14ac:dyDescent="0.15">
      <c r="A36" s="250"/>
      <c r="B36" s="246"/>
      <c r="C36" s="246"/>
      <c r="D36" s="246"/>
      <c r="E36" s="246"/>
      <c r="F36" s="246"/>
      <c r="G36" s="1159" t="s">
        <v>495</v>
      </c>
      <c r="H36" s="1160"/>
      <c r="I36" s="1160"/>
      <c r="J36" s="1161"/>
      <c r="K36" s="296">
        <v>32308</v>
      </c>
      <c r="L36" s="296">
        <v>12923</v>
      </c>
      <c r="M36" s="297">
        <v>5316</v>
      </c>
      <c r="N36" s="298">
        <v>143.1</v>
      </c>
    </row>
    <row r="37" spans="1:16" ht="13.5" customHeight="1" x14ac:dyDescent="0.15">
      <c r="A37" s="250"/>
      <c r="B37" s="246"/>
      <c r="C37" s="246"/>
      <c r="D37" s="246"/>
      <c r="E37" s="246"/>
      <c r="F37" s="246"/>
      <c r="G37" s="1159" t="s">
        <v>496</v>
      </c>
      <c r="H37" s="1160"/>
      <c r="I37" s="1160"/>
      <c r="J37" s="1161"/>
      <c r="K37" s="296" t="s">
        <v>477</v>
      </c>
      <c r="L37" s="296" t="s">
        <v>477</v>
      </c>
      <c r="M37" s="297">
        <v>1757</v>
      </c>
      <c r="N37" s="298" t="s">
        <v>477</v>
      </c>
    </row>
    <row r="38" spans="1:16" ht="27" customHeight="1" x14ac:dyDescent="0.15">
      <c r="A38" s="250"/>
      <c r="B38" s="246"/>
      <c r="C38" s="246"/>
      <c r="D38" s="246"/>
      <c r="E38" s="246"/>
      <c r="F38" s="246"/>
      <c r="G38" s="1162" t="s">
        <v>497</v>
      </c>
      <c r="H38" s="1163"/>
      <c r="I38" s="1163"/>
      <c r="J38" s="1164"/>
      <c r="K38" s="299">
        <v>54</v>
      </c>
      <c r="L38" s="299">
        <v>22</v>
      </c>
      <c r="M38" s="300">
        <v>42</v>
      </c>
      <c r="N38" s="301">
        <v>-47.6</v>
      </c>
      <c r="O38" s="295"/>
    </row>
    <row r="39" spans="1:16" x14ac:dyDescent="0.15">
      <c r="A39" s="250"/>
      <c r="B39" s="246"/>
      <c r="C39" s="246"/>
      <c r="D39" s="246"/>
      <c r="E39" s="246"/>
      <c r="F39" s="246"/>
      <c r="G39" s="1162" t="s">
        <v>498</v>
      </c>
      <c r="H39" s="1163"/>
      <c r="I39" s="1163"/>
      <c r="J39" s="1164"/>
      <c r="K39" s="302">
        <v>-1125</v>
      </c>
      <c r="L39" s="302">
        <v>-450</v>
      </c>
      <c r="M39" s="303">
        <v>-8426</v>
      </c>
      <c r="N39" s="304">
        <v>-94.7</v>
      </c>
      <c r="O39" s="295"/>
    </row>
    <row r="40" spans="1:16" ht="27" customHeight="1" x14ac:dyDescent="0.15">
      <c r="A40" s="250"/>
      <c r="B40" s="246"/>
      <c r="C40" s="246"/>
      <c r="D40" s="246"/>
      <c r="E40" s="246"/>
      <c r="F40" s="246"/>
      <c r="G40" s="1159" t="s">
        <v>499</v>
      </c>
      <c r="H40" s="1160"/>
      <c r="I40" s="1160"/>
      <c r="J40" s="1161"/>
      <c r="K40" s="302">
        <v>-529596</v>
      </c>
      <c r="L40" s="302">
        <v>-211838</v>
      </c>
      <c r="M40" s="303">
        <v>-127711</v>
      </c>
      <c r="N40" s="304">
        <v>65.900000000000006</v>
      </c>
      <c r="O40" s="295"/>
    </row>
    <row r="41" spans="1:16" x14ac:dyDescent="0.15">
      <c r="A41" s="250"/>
      <c r="B41" s="246"/>
      <c r="C41" s="246"/>
      <c r="D41" s="246"/>
      <c r="E41" s="246"/>
      <c r="F41" s="246"/>
      <c r="G41" s="1165" t="s">
        <v>282</v>
      </c>
      <c r="H41" s="1166"/>
      <c r="I41" s="1166"/>
      <c r="J41" s="1167"/>
      <c r="K41" s="296">
        <v>159310</v>
      </c>
      <c r="L41" s="302">
        <v>63724</v>
      </c>
      <c r="M41" s="303">
        <v>42725</v>
      </c>
      <c r="N41" s="304">
        <v>49.1</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4" t="s">
        <v>468</v>
      </c>
      <c r="J49" s="1156" t="s">
        <v>503</v>
      </c>
      <c r="K49" s="1157"/>
      <c r="L49" s="1157"/>
      <c r="M49" s="1157"/>
      <c r="N49" s="1158"/>
    </row>
    <row r="50" spans="1:14" x14ac:dyDescent="0.15">
      <c r="A50" s="250"/>
      <c r="B50" s="246"/>
      <c r="C50" s="246"/>
      <c r="D50" s="246"/>
      <c r="E50" s="246"/>
      <c r="F50" s="246"/>
      <c r="G50" s="314"/>
      <c r="H50" s="315"/>
      <c r="I50" s="1155"/>
      <c r="J50" s="316" t="s">
        <v>504</v>
      </c>
      <c r="K50" s="317" t="s">
        <v>505</v>
      </c>
      <c r="L50" s="318" t="s">
        <v>506</v>
      </c>
      <c r="M50" s="319" t="s">
        <v>507</v>
      </c>
      <c r="N50" s="320" t="s">
        <v>508</v>
      </c>
    </row>
    <row r="51" spans="1:14" x14ac:dyDescent="0.15">
      <c r="A51" s="250"/>
      <c r="B51" s="246"/>
      <c r="C51" s="246"/>
      <c r="D51" s="246"/>
      <c r="E51" s="246"/>
      <c r="F51" s="246"/>
      <c r="G51" s="312" t="s">
        <v>509</v>
      </c>
      <c r="H51" s="313"/>
      <c r="I51" s="321">
        <v>717346</v>
      </c>
      <c r="J51" s="322">
        <v>271414</v>
      </c>
      <c r="K51" s="323">
        <v>-40.1</v>
      </c>
      <c r="L51" s="324">
        <v>228305</v>
      </c>
      <c r="M51" s="325">
        <v>5.6</v>
      </c>
      <c r="N51" s="326">
        <v>-45.7</v>
      </c>
    </row>
    <row r="52" spans="1:14" x14ac:dyDescent="0.15">
      <c r="A52" s="250"/>
      <c r="B52" s="246"/>
      <c r="C52" s="246"/>
      <c r="D52" s="246"/>
      <c r="E52" s="246"/>
      <c r="F52" s="246"/>
      <c r="G52" s="327"/>
      <c r="H52" s="328" t="s">
        <v>510</v>
      </c>
      <c r="I52" s="329">
        <v>534708</v>
      </c>
      <c r="J52" s="330">
        <v>202311</v>
      </c>
      <c r="K52" s="331">
        <v>-13.8</v>
      </c>
      <c r="L52" s="332">
        <v>86611</v>
      </c>
      <c r="M52" s="333">
        <v>-20.399999999999999</v>
      </c>
      <c r="N52" s="334">
        <v>6.6</v>
      </c>
    </row>
    <row r="53" spans="1:14" x14ac:dyDescent="0.15">
      <c r="A53" s="250"/>
      <c r="B53" s="246"/>
      <c r="C53" s="246"/>
      <c r="D53" s="246"/>
      <c r="E53" s="246"/>
      <c r="F53" s="246"/>
      <c r="G53" s="312" t="s">
        <v>511</v>
      </c>
      <c r="H53" s="313"/>
      <c r="I53" s="321">
        <v>652746</v>
      </c>
      <c r="J53" s="322">
        <v>250094</v>
      </c>
      <c r="K53" s="323">
        <v>-7.9</v>
      </c>
      <c r="L53" s="324">
        <v>316331</v>
      </c>
      <c r="M53" s="325">
        <v>38.6</v>
      </c>
      <c r="N53" s="326">
        <v>-46.5</v>
      </c>
    </row>
    <row r="54" spans="1:14" x14ac:dyDescent="0.15">
      <c r="A54" s="250"/>
      <c r="B54" s="246"/>
      <c r="C54" s="246"/>
      <c r="D54" s="246"/>
      <c r="E54" s="246"/>
      <c r="F54" s="246"/>
      <c r="G54" s="327"/>
      <c r="H54" s="328" t="s">
        <v>510</v>
      </c>
      <c r="I54" s="329">
        <v>439404</v>
      </c>
      <c r="J54" s="330">
        <v>168354</v>
      </c>
      <c r="K54" s="331">
        <v>-16.8</v>
      </c>
      <c r="L54" s="332">
        <v>106387</v>
      </c>
      <c r="M54" s="333">
        <v>22.8</v>
      </c>
      <c r="N54" s="334">
        <v>-39.6</v>
      </c>
    </row>
    <row r="55" spans="1:14" x14ac:dyDescent="0.15">
      <c r="A55" s="250"/>
      <c r="B55" s="246"/>
      <c r="C55" s="246"/>
      <c r="D55" s="246"/>
      <c r="E55" s="246"/>
      <c r="F55" s="246"/>
      <c r="G55" s="312" t="s">
        <v>512</v>
      </c>
      <c r="H55" s="313"/>
      <c r="I55" s="321">
        <v>1022252</v>
      </c>
      <c r="J55" s="322">
        <v>393780</v>
      </c>
      <c r="K55" s="323">
        <v>57.5</v>
      </c>
      <c r="L55" s="324">
        <v>333013</v>
      </c>
      <c r="M55" s="325">
        <v>5.3</v>
      </c>
      <c r="N55" s="326">
        <v>52.2</v>
      </c>
    </row>
    <row r="56" spans="1:14" x14ac:dyDescent="0.15">
      <c r="A56" s="250"/>
      <c r="B56" s="246"/>
      <c r="C56" s="246"/>
      <c r="D56" s="246"/>
      <c r="E56" s="246"/>
      <c r="F56" s="246"/>
      <c r="G56" s="327"/>
      <c r="H56" s="328" t="s">
        <v>510</v>
      </c>
      <c r="I56" s="329">
        <v>541869</v>
      </c>
      <c r="J56" s="330">
        <v>208732</v>
      </c>
      <c r="K56" s="331">
        <v>24</v>
      </c>
      <c r="L56" s="332">
        <v>126732</v>
      </c>
      <c r="M56" s="333">
        <v>19.100000000000001</v>
      </c>
      <c r="N56" s="334">
        <v>4.9000000000000004</v>
      </c>
    </row>
    <row r="57" spans="1:14" x14ac:dyDescent="0.15">
      <c r="A57" s="250"/>
      <c r="B57" s="246"/>
      <c r="C57" s="246"/>
      <c r="D57" s="246"/>
      <c r="E57" s="246"/>
      <c r="F57" s="246"/>
      <c r="G57" s="312" t="s">
        <v>513</v>
      </c>
      <c r="H57" s="313"/>
      <c r="I57" s="321">
        <v>1318846</v>
      </c>
      <c r="J57" s="322">
        <v>519026</v>
      </c>
      <c r="K57" s="323">
        <v>31.8</v>
      </c>
      <c r="L57" s="324">
        <v>280458</v>
      </c>
      <c r="M57" s="325">
        <v>-15.8</v>
      </c>
      <c r="N57" s="326">
        <v>47.6</v>
      </c>
    </row>
    <row r="58" spans="1:14" x14ac:dyDescent="0.15">
      <c r="A58" s="250"/>
      <c r="B58" s="246"/>
      <c r="C58" s="246"/>
      <c r="D58" s="246"/>
      <c r="E58" s="246"/>
      <c r="F58" s="246"/>
      <c r="G58" s="327"/>
      <c r="H58" s="328" t="s">
        <v>510</v>
      </c>
      <c r="I58" s="329">
        <v>498153</v>
      </c>
      <c r="J58" s="330">
        <v>196046</v>
      </c>
      <c r="K58" s="331">
        <v>-6.1</v>
      </c>
      <c r="L58" s="332">
        <v>127286</v>
      </c>
      <c r="M58" s="333">
        <v>0.4</v>
      </c>
      <c r="N58" s="334">
        <v>-6.5</v>
      </c>
    </row>
    <row r="59" spans="1:14" x14ac:dyDescent="0.15">
      <c r="A59" s="250"/>
      <c r="B59" s="246"/>
      <c r="C59" s="246"/>
      <c r="D59" s="246"/>
      <c r="E59" s="246"/>
      <c r="F59" s="246"/>
      <c r="G59" s="312" t="s">
        <v>514</v>
      </c>
      <c r="H59" s="313"/>
      <c r="I59" s="321">
        <v>630558</v>
      </c>
      <c r="J59" s="322">
        <v>252223</v>
      </c>
      <c r="K59" s="323">
        <v>-51.4</v>
      </c>
      <c r="L59" s="324">
        <v>291945</v>
      </c>
      <c r="M59" s="325">
        <v>4.0999999999999996</v>
      </c>
      <c r="N59" s="326">
        <v>-55.5</v>
      </c>
    </row>
    <row r="60" spans="1:14" x14ac:dyDescent="0.15">
      <c r="A60" s="250"/>
      <c r="B60" s="246"/>
      <c r="C60" s="246"/>
      <c r="D60" s="246"/>
      <c r="E60" s="246"/>
      <c r="F60" s="246"/>
      <c r="G60" s="327"/>
      <c r="H60" s="328" t="s">
        <v>510</v>
      </c>
      <c r="I60" s="335">
        <v>331084</v>
      </c>
      <c r="J60" s="330">
        <v>132434</v>
      </c>
      <c r="K60" s="331">
        <v>-32.4</v>
      </c>
      <c r="L60" s="332">
        <v>127651</v>
      </c>
      <c r="M60" s="333">
        <v>0.3</v>
      </c>
      <c r="N60" s="334">
        <v>-32.700000000000003</v>
      </c>
    </row>
    <row r="61" spans="1:14" x14ac:dyDescent="0.15">
      <c r="A61" s="250"/>
      <c r="B61" s="246"/>
      <c r="C61" s="246"/>
      <c r="D61" s="246"/>
      <c r="E61" s="246"/>
      <c r="F61" s="246"/>
      <c r="G61" s="312" t="s">
        <v>515</v>
      </c>
      <c r="H61" s="336"/>
      <c r="I61" s="337">
        <v>868350</v>
      </c>
      <c r="J61" s="338">
        <v>337307</v>
      </c>
      <c r="K61" s="339">
        <v>-2</v>
      </c>
      <c r="L61" s="340">
        <v>290010</v>
      </c>
      <c r="M61" s="341">
        <v>7.6</v>
      </c>
      <c r="N61" s="326">
        <v>-9.6</v>
      </c>
    </row>
    <row r="62" spans="1:14" x14ac:dyDescent="0.15">
      <c r="A62" s="250"/>
      <c r="B62" s="246"/>
      <c r="C62" s="246"/>
      <c r="D62" s="246"/>
      <c r="E62" s="246"/>
      <c r="F62" s="246"/>
      <c r="G62" s="327"/>
      <c r="H62" s="328" t="s">
        <v>510</v>
      </c>
      <c r="I62" s="329">
        <v>469044</v>
      </c>
      <c r="J62" s="330">
        <v>181575</v>
      </c>
      <c r="K62" s="331">
        <v>-9</v>
      </c>
      <c r="L62" s="332">
        <v>114933</v>
      </c>
      <c r="M62" s="333">
        <v>4.4000000000000004</v>
      </c>
      <c r="N62" s="334">
        <v>-13.4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00" zoomScaleNormal="100" zoomScaleSheetLayoutView="55" workbookViewId="0">
      <selection activeCell="M40" sqref="M4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19685039370078741" bottom="0" header="0"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06" zoomScaleNormal="100" zoomScaleSheetLayoutView="55" workbookViewId="0">
      <selection activeCell="M40" sqref="M4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19685039370078741" bottom="0" header="0"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40" zoomScale="86" zoomScaleNormal="86" zoomScaleSheetLayoutView="100" workbookViewId="0">
      <selection activeCell="M40" sqref="M4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68" t="s">
        <v>3</v>
      </c>
      <c r="D47" s="1168"/>
      <c r="E47" s="1169"/>
      <c r="F47" s="11">
        <v>26.97</v>
      </c>
      <c r="G47" s="12">
        <v>29.04</v>
      </c>
      <c r="H47" s="12">
        <v>32.43</v>
      </c>
      <c r="I47" s="12">
        <v>28.56</v>
      </c>
      <c r="J47" s="13">
        <v>27.43</v>
      </c>
    </row>
    <row r="48" spans="2:10" ht="57.75" customHeight="1" x14ac:dyDescent="0.15">
      <c r="B48" s="14"/>
      <c r="C48" s="1170" t="s">
        <v>4</v>
      </c>
      <c r="D48" s="1170"/>
      <c r="E48" s="1171"/>
      <c r="F48" s="15">
        <v>2.36</v>
      </c>
      <c r="G48" s="16">
        <v>2.41</v>
      </c>
      <c r="H48" s="16">
        <v>3.03</v>
      </c>
      <c r="I48" s="16">
        <v>2.61</v>
      </c>
      <c r="J48" s="17">
        <v>2.0099999999999998</v>
      </c>
    </row>
    <row r="49" spans="2:10" ht="57.75" customHeight="1" thickBot="1" x14ac:dyDescent="0.2">
      <c r="B49" s="18"/>
      <c r="C49" s="1172" t="s">
        <v>5</v>
      </c>
      <c r="D49" s="1172"/>
      <c r="E49" s="1173"/>
      <c r="F49" s="19" t="s">
        <v>522</v>
      </c>
      <c r="G49" s="20">
        <v>0.03</v>
      </c>
      <c r="H49" s="20">
        <v>0.3</v>
      </c>
      <c r="I49" s="20" t="s">
        <v>523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2018-10-25T01:06:58Z</cp:lastPrinted>
  <dcterms:created xsi:type="dcterms:W3CDTF">2018-01-24T03:29:25Z</dcterms:created>
  <dcterms:modified xsi:type="dcterms:W3CDTF">2018-10-25T01:15:54Z</dcterms:modified>
</cp:coreProperties>
</file>