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5" yWindow="285" windowWidth="21510" windowHeight="57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AM34" i="9"/>
  <c r="U34" i="9"/>
  <c r="U35" i="9" s="1"/>
  <c r="C34" i="9"/>
  <c r="U36" i="9" l="1"/>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<sst xmlns="http://schemas.openxmlformats.org/spreadsheetml/2006/main" count="1059" uniqueCount="554">
  <si>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</si>
  <si>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</si>
  <si>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</si>
  <si>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</si>
  <si>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</si>
  <si>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</si>
  <si>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</si>
  <si>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</si>
  <si>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</si>
  <si>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</si>
  <si>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</si>
  <si>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</si>
  <si>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</si>
  <si>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</si>
  <si>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</si>
  <si>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</si>
  <si>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</si>
  <si>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</si>
  <si>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</si>
  <si>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</si>
  <si>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</si>
  <si>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</si>
  <si>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</si>
  <si>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</si>
  <si>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</si>
  <si>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</si>
  <si>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</si>
  <si>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</si>
  <si>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</si>
  <si>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</si>
  <si>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</si>
  <si>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</si>
  <si>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</si>
  <si>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</si>
  <si>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</si>
  <si>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</si>
  <si>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</si>
  <si>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</si>
  <si>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</si>
  <si>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</si>
  <si>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</si>
  <si>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</si>
  <si>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</si>
  <si>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</si>
  <si>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</si>
  <si>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</si>
  <si>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</si>
  <si>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</si>
  <si>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</si>
  <si>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</si>
  <si>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</si>
  <si>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</si>
  <si>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</si>
  <si>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</si>
  <si>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</si>
  <si>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</si>
  <si>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</si>
  <si>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</si>
  <si>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</si>
  <si>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</si>
  <si>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</si>
  <si>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</si>
  <si>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</si>
  <si>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</si>
  <si>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</si>
  <si>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</si>
  <si>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</si>
  <si>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</si>
  <si>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</si>
  <si>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</si>
  <si>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</si>
  <si>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</si>
  <si>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</si>
  <si>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</si>
  <si>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</si>
  <si>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</si>
  <si>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</si>
  <si>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</si>
  <si>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</si>
  <si>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</si>
  <si>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陸別町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</si>
  <si>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</si>
  <si>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</si>
  <si>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</si>
  <si>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</si>
  <si>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</si>
  <si>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</si>
  <si>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</si>
  <si>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</si>
  <si>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</si>
  <si>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</si>
  <si>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</si>
  <si>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</si>
  <si>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</si>
  <si>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</si>
  <si>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</si>
  <si>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</si>
  <si>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</si>
  <si>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</si>
  <si>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</si>
  <si>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</si>
  <si>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</si>
  <si>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</si>
  <si>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</si>
  <si>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</si>
  <si>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</si>
  <si>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</si>
  <si>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</si>
  <si>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</si>
  <si>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</si>
  <si>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</si>
  <si>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</si>
  <si>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</si>
  <si>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</si>
  <si>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</si>
  <si>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</si>
  <si>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</si>
  <si>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</si>
  <si>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</si>
  <si>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</si>
  <si>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</si>
  <si>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</si>
  <si>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</si>
  <si>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</si>
  <si>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</si>
  <si>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</si>
  <si>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</si>
  <si>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</si>
  <si>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</si>
  <si>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</si>
  <si>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</si>
  <si>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</si>
  <si>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</si>
  <si>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</si>
  <si>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</si>
  <si>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</si>
  <si>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</si>
  <si>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</si>
  <si>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</si>
  <si>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</si>
  <si>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</si>
  <si>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</si>
  <si>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</si>
  <si>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</si>
  <si>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</si>
  <si>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</si>
  <si>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</si>
  <si>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</si>
  <si>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</si>
  <si>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</si>
  <si>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</si>
  <si>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</si>
  <si>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</si>
  <si>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</si>
  <si>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</si>
  <si>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</si>
  <si>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</si>
  <si>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</si>
  <si>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</si>
  <si>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</si>
  <si>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</si>
  <si>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</si>
  <si>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</si>
  <si>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</si>
  <si>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</si>
  <si>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</si>
  <si>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</si>
  <si>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</si>
  <si>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</si>
  <si>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</si>
  <si>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</si>
  <si>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</si>
  <si>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</si>
  <si>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</si>
  <si>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</si>
  <si>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</si>
  <si>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</si>
  <si>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</si>
  <si>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</si>
  <si>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</si>
  <si>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</si>
  <si>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</si>
  <si>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</si>
  <si>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</si>
  <si>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</si>
  <si>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</si>
  <si>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</si>
  <si>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</si>
  <si>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</si>
  <si>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</si>
  <si>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</si>
  <si>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</si>
  <si>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</si>
  <si>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</si>
  <si>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</si>
  <si>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</si>
  <si>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北海道陸別町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</si>
  <si>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</si>
  <si>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</si>
  <si>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</si>
  <si>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</si>
  <si>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</si>
  <si>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</si>
  <si>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</si>
  <si>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</si>
  <si>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</si>
  <si>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</si>
  <si>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</si>
  <si>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</si>
  <si>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</si>
  <si>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</si>
  <si>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</si>
  <si>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</si>
  <si>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</si>
  <si>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</si>
  <si>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</si>
  <si>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</si>
  <si>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</si>
  <si>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</si>
  <si>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</si>
  <si>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</si>
  <si>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</si>
  <si>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</si>
  <si>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</si>
  <si>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</si>
  <si>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</si>
  <si>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</si>
  <si>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</si>
  <si>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</si>
  <si>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</si>
  <si>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</si>
  <si>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</si>
  <si>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</si>
  <si>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</si>
  <si>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</si>
  <si>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</si>
  <si>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</si>
  <si>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</si>
  <si>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</si>
  <si>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</si>
  <si>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</si>
  <si>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</si>
  <si>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</si>
  <si>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</si>
  <si>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</si>
  <si>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</si>
  <si>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</si>
  <si>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</si>
  <si>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</si>
  <si>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</si>
  <si>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</si>
  <si>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</si>
  <si>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</si>
  <si>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</si>
  <si>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</si>
  <si>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</si>
  <si>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</si>
  <si>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</si>
  <si>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</si>
  <si>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</si>
  <si>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</si>
  <si>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</si>
  <si>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</si>
  <si>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</si>
  <si>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</si>
  <si>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</si>
  <si>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</si>
  <si>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</si>
  <si>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</si>
  <si>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</si>
  <si>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</si>
  <si>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</si>
  <si>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</si>
  <si>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</si>
  <si>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</si>
  <si>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</si>
  <si>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</si>
  <si>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</si>
  <si>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</si>
  <si>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</si>
  <si>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</si>
  <si>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</si>
  <si>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</si>
  <si>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</si>
  <si>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</si>
  <si>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</si>
  <si>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</si>
  <si>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</si>
  <si>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</si>
  <si>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</si>
  <si>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</si>
  <si>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</si>
  <si>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</si>
  <si>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</si>
  <si>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</si>
  <si>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</si>
  <si>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</si>
  <si>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</si>
  <si>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</si>
  <si>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</si>
  <si>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</si>
  <si>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</si>
  <si>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</si>
  <si>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</si>
  <si>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</si>
  <si>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</si>
  <si>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</si>
  <si>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</si>
  <si>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</si>
  <si>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</si>
  <si>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</si>
  <si>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</si>
  <si>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</si>
  <si>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</si>
  <si>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</si>
  <si>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</si>
  <si>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</si>
  <si>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</si>
  <si>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</si>
  <si>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</si>
  <si>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</si>
  <si>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</si>
  <si>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</si>
  <si>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</si>
  <si>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</si>
  <si>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</si>
  <si>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</si>
  <si>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</si>
  <si>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</si>
  <si>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</si>
  <si>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</si>
  <si>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</si>
  <si>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</si>
  <si>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</si>
  <si>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</si>
  <si>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</si>
  <si>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</si>
  <si>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</si>
  <si>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</si>
  <si>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</si>
  <si>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</si>
  <si>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</si>
  <si>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</si>
  <si>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</si>
  <si>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</si>
  <si>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</si>
  <si>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北海道陸別町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</si>
  <si>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</si>
  <si>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</si>
  <si>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</si>
  <si>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</si>
  <si>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</si>
  <si>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</si>
  <si>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</si>
  <si>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</si>
  <si>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</si>
  <si>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</si>
  <si>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</si>
  <si>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</si>
  <si>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</si>
  <si>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</si>
  <si>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</si>
  <si>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</si>
  <si>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</si>
  <si>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</si>
  <si>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</si>
  <si>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</si>
  <si>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</si>
  <si>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</si>
  <si>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</si>
  <si>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</si>
  <si>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</si>
  <si>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</si>
  <si>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</si>
  <si>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</si>
  <si>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</si>
  <si>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</si>
  <si>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</si>
  <si>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</si>
  <si>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</si>
  <si>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</si>
  <si>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</si>
  <si>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</si>
  <si>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</si>
  <si>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</si>
  <si>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</si>
  <si>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</si>
  <si>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</si>
  <si>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</si>
  <si>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</si>
  <si>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</si>
  <si>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</si>
  <si>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</si>
  <si>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</si>
  <si>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</si>
  <si>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</si>
  <si>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</si>
  <si>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</si>
  <si>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</si>
  <si>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</si>
  <si>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</si>
  <si>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</si>
  <si>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</si>
  <si>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</si>
  <si>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</si>
  <si>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</si>
  <si>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</si>
  <si>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</si>
  <si>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</si>
  <si>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</si>
  <si>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</si>
  <si>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</si>
  <si>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</si>
  <si>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</si>
  <si>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</si>
  <si>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</si>
  <si>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</si>
  <si>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</si>
  <si>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</si>
  <si>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</si>
  <si>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</si>
  <si>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</si>
  <si>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</si>
  <si>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</si>
  <si>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</si>
  <si>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</si>
  <si>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</si>
  <si>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</si>
  <si>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</si>
  <si>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</si>
  <si>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</si>
  <si>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</si>
  <si>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</si>
  <si>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</si>
  <si>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</si>
  <si>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</si>
  <si>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</si>
  <si>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</si>
  <si>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</si>
  <si>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</si>
  <si>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</si>
  <si>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</si>
  <si>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</si>
  <si>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</si>
  <si>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</si>
  <si>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</si>
  <si>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</si>
  <si>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</si>
  <si>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</si>
  <si>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</si>
  <si>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</si>
  <si>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</si>
  <si>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</si>
  <si>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</si>
  <si>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</si>
  <si>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</si>
  <si>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</si>
  <si>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</si>
  <si>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</si>
  <si>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</si>
  <si>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</si>
  <si>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</si>
  <si>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</si>
  <si>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</si>
  <si>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</si>
  <si>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</si>
  <si>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</si>
  <si>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</si>
  <si>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</si>
  <si>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</si>
  <si>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</si>
  <si>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</si>
  <si>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</si>
  <si>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</si>
  <si>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</si>
  <si>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</si>
  <si>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</si>
  <si>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</si>
  <si>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</si>
  <si>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</si>
  <si>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</si>
  <si>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</si>
  <si>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</si>
  <si>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</si>
  <si>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</si>
  <si>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</si>
  <si>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</si>
  <si>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</si>
  <si>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</si>
  <si>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</si>
  <si>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</si>
  <si>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</si>
  <si>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</si>
  <si>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</si>
  <si>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</si>
  <si>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</si>
  <si>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</si>
  <si>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</si>
  <si>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</si>
  <si>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</si>
  <si>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</si>
  <si>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</si>
  <si>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</si>
  <si>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</si>
  <si>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</si>
  <si>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</si>
  <si>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</si>
  <si>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</si>
  <si>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</si>
  <si>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</si>
  <si>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</si>
  <si>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</si>
  <si>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</si>
  <si>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</si>
  <si>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</si>
  <si>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</si>
  <si>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</si>
  <si>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</si>
  <si>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</si>
  <si>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</si>
  <si>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2.33</t>
  </si>
  <si>
    <t>▲ 0.06</t>
  </si>
  <si>
    <t>▲ 4.52</t>
  </si>
  <si>
    <t>一般会計</t>
  </si>
  <si>
    <t>国民健康保険事業勘定特別会計</t>
  </si>
  <si>
    <t>国民健康保険直営診療施設勘定特別会計</t>
  </si>
  <si>
    <t>介護保険事業勘定特別会計</t>
  </si>
  <si>
    <t>簡易水道事業特別会計</t>
  </si>
  <si>
    <t>公共下水道事業特別会計</t>
  </si>
  <si>
    <t>後期高齢者医療特別会計</t>
  </si>
  <si>
    <t>その他会計（赤字）</t>
  </si>
  <si>
    <t>その他会計（黒字）</t>
  </si>
  <si>
    <t>-</t>
    <phoneticPr fontId="2"/>
  </si>
  <si>
    <t>-</t>
    <phoneticPr fontId="2"/>
  </si>
  <si>
    <t>-</t>
    <phoneticPr fontId="2"/>
  </si>
  <si>
    <t>-</t>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</si>
  <si>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</si>
  <si>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十勝圏複合事務組合</t>
    <rPh sb="0" eb="3">
      <t>トカチケン</t>
    </rPh>
    <rPh sb="3" eb="5">
      <t>フクゴウ</t>
    </rPh>
    <rPh sb="5" eb="7">
      <t>ジム</t>
    </rPh>
    <rPh sb="7" eb="9">
      <t>クミアイ</t>
    </rPh>
    <phoneticPr fontId="2"/>
  </si>
  <si>
    <t>池北三町行政事務組合</t>
    <rPh sb="0" eb="2">
      <t>チホク</t>
    </rPh>
    <rPh sb="2" eb="4">
      <t>3チョウ</t>
    </rPh>
    <rPh sb="4" eb="6">
      <t>ギョウセイ</t>
    </rPh>
    <rPh sb="6" eb="8">
      <t>ジム</t>
    </rPh>
    <rPh sb="8" eb="10">
      <t>クミアイ</t>
    </rPh>
    <phoneticPr fontId="2"/>
  </si>
  <si>
    <t>-</t>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</si>
  <si>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</si>
  <si>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とかち広域広域事務組合</t>
    <rPh sb="3" eb="5">
      <t>コウイキ</t>
    </rPh>
    <rPh sb="5" eb="7">
      <t>コウイキ</t>
    </rPh>
    <rPh sb="7" eb="9">
      <t>ジム</t>
    </rPh>
    <rPh sb="9" eb="11">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</si>
  <si>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</si>
  <si>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</si>
  <si>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</si>
  <si>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</si>
  <si>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</si>
  <si>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</si>
  <si>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</si>
  <si>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</si>
  <si>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</si>
  <si>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</si>
  <si>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</si>
  <si>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近年の大型事業（学校施設耐震改修、光ファイバー整備など）により元利償還金が増になっているが、過疎債など地方財政措置がある有利な起債を発行しているため、
実質公債費比率については減少傾向にある。</t>
    <rPh sb="0" eb="2">
      <t>キンネン</t>
    </rPh>
    <rPh sb="3" eb="5">
      <t>オオガタ</t>
    </rPh>
    <rPh sb="5" eb="7">
      <t>ジギョウ</t>
    </rPh>
    <rPh sb="8" eb="10">
      <t>ガッコウ</t>
    </rPh>
    <rPh sb="10" eb="12">
      <t>シセツ</t>
    </rPh>
    <rPh sb="12" eb="14">
      <t>タイシン</t>
    </rPh>
    <rPh sb="14" eb="16">
      <t>カイシュウ</t>
    </rPh>
    <rPh sb="17" eb="18">
      <t>ヒカリ</t>
    </rPh>
    <rPh sb="23" eb="25">
      <t>セイビ</t>
    </rPh>
    <rPh sb="31" eb="33">
      <t>ガンリ</t>
    </rPh>
    <rPh sb="33" eb="36">
      <t>ショウカンキン</t>
    </rPh>
    <rPh sb="37" eb="38">
      <t>ゾウ</t>
    </rPh>
    <rPh sb="46" eb="49">
      <t>カソサイ</t>
    </rPh>
    <rPh sb="51" eb="53">
      <t>チホウ</t>
    </rPh>
    <rPh sb="53" eb="55">
      <t>ザイセイ</t>
    </rPh>
    <rPh sb="55" eb="57">
      <t>ソチ</t>
    </rPh>
    <rPh sb="60" eb="62">
      <t>ユウリ</t>
    </rPh>
    <rPh sb="63" eb="65">
      <t>キサイ</t>
    </rPh>
    <rPh sb="66" eb="68">
      <t>ハッコウ</t>
    </rPh>
    <rPh sb="76" eb="78">
      <t>ジッシツ</t>
    </rPh>
    <rPh sb="78" eb="81">
      <t>コウサイヒ</t>
    </rPh>
    <rPh sb="81" eb="83">
      <t>ヒリツ</t>
    </rPh>
    <rPh sb="88" eb="90">
      <t>ゲンショウ</t>
    </rPh>
    <rPh sb="90" eb="92">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</si>
</sst>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453119</c:v>
                </c:pt>
                <c:pt idx="1">
                  <c:v>271414</c:v>
                </c:pt>
                <c:pt idx="2">
                  <c:v>250094</c:v>
                </c:pt>
                <c:pt idx="3">
                  <c:v>393780</c:v>
                </c:pt>
                <c:pt idx="4">
                  <c:v>519026</c:v>
                </c:pt>
              </c:numCache>
            </c:numRef>
          </c:val>
          <c:smooth val="0"/>
        </c:ser>
        <c:dLbls>
          <c:showLegendKey val="0"/>
          <c:showVal val="0"/>
          <c:showCatName val="0"/>
          <c:showSerName val="0"/>
          <c:showPercent val="0"/>
          <c:showBubbleSize val="0"/>
        </c:dLbls>
        <c:marker val="1"/>
        <c:smooth val="0"/>
        <c:axId val="125431168"/>
        <c:axId val="125478400"/>
      </c:lineChart>
      <c:catAx>
        <c:axId val="125431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78400"/>
        <c:crosses val="autoZero"/>
        <c:auto val="1"/>
        <c:lblAlgn val="ctr"/>
        <c:lblOffset val="100"/>
        <c:tickLblSkip val="1"/>
        <c:tickMarkSkip val="1"/>
        <c:noMultiLvlLbl val="0"/>
      </c:catAx>
      <c:valAx>
        <c:axId val="12547840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3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2.67</c:v>
                </c:pt>
                <c:pt idx="1">
                  <c:v>2.36</c:v>
                </c:pt>
                <c:pt idx="2">
                  <c:v>2.41</c:v>
                </c:pt>
                <c:pt idx="3">
                  <c:v>3.03</c:v>
                </c:pt>
                <c:pt idx="4">
                  <c:v>2.61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27.78</c:v>
                </c:pt>
                <c:pt idx="1">
                  <c:v>26.97</c:v>
                </c:pt>
                <c:pt idx="2">
                  <c:v>29.04</c:v>
                </c:pt>
                <c:pt idx="3">
                  <c:v>32.43</c:v>
                </c:pt>
                <c:pt idx="4">
                  <c:v>28.56</c:v>
                </c:pt>
              </c:numCache>
            </c:numRef>
          </c:val>
        </c:ser>
        <c:dLbls>
          <c:showLegendKey val="0"/>
          <c:showVal val="0"/>
          <c:showCatName val="0"/>
          <c:showSerName val="0"/>
          <c:showPercent val="0"/>
          <c:showBubbleSize val="0"/>
        </c:dLbls>
        <c:gapWidth val="250"/>
        <c:overlap val="100"/>
        <c:axId val="146089472"/>
        <c:axId val="146091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-2.33</c:v>
                </c:pt>
                <c:pt idx="1">
                  <c:v>-0.06</c:v>
                </c:pt>
                <c:pt idx="2">
                  <c:v>0.03</c:v>
                </c:pt>
                <c:pt idx="3">
                  <c:v>0.3</c:v>
                </c:pt>
                <c:pt idx="4">
                  <c:v>-4.5199999999999996</c:v>
                </c:pt>
              </c:numCache>
            </c:numRef>
          </c:val>
          <c:smooth val="0"/>
        </c:ser>
        <c:dLbls>
          <c:showLegendKey val="0"/>
          <c:showVal val="0"/>
          <c:showCatName val="0"/>
          <c:showSerName val="0"/>
          <c:showPercent val="0"/>
          <c:showBubbleSize val="0"/>
        </c:dLbls>
        <c:marker val="1"/>
        <c:smooth val="0"/>
        <c:axId val="146089472"/>
        <c:axId val="146091392"/>
      </c:lineChart>
      <c:catAx>
        <c:axId val="14608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091392"/>
        <c:crosses val="autoZero"/>
        <c:auto val="1"/>
        <c:lblAlgn val="ctr"/>
        <c:lblOffset val="100"/>
        <c:tickLblSkip val="1"/>
        <c:tickMarkSkip val="1"/>
        <c:noMultiLvlLbl val="0"/>
      </c:catAx>
      <c:valAx>
        <c:axId val="14609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8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0.05</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0.13</c:v>
                </c:pt>
                <c:pt idx="4">
                  <c:v>#N/A</c:v>
                </c:pt>
                <c:pt idx="5">
                  <c:v>0.12</c:v>
                </c:pt>
                <c:pt idx="6">
                  <c:v>#N/A</c:v>
                </c:pt>
                <c:pt idx="7">
                  <c:v>0.18</c:v>
                </c:pt>
                <c:pt idx="8">
                  <c:v>#N/A</c:v>
                </c:pt>
                <c:pt idx="9">
                  <c:v>0.13</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0.36</c:v>
                </c:pt>
                <c:pt idx="4">
                  <c:v>#N/A</c:v>
                </c:pt>
                <c:pt idx="5">
                  <c:v>0.2</c:v>
                </c:pt>
                <c:pt idx="6">
                  <c:v>#N/A</c:v>
                </c:pt>
                <c:pt idx="7">
                  <c:v>0.35</c:v>
                </c:pt>
                <c:pt idx="8">
                  <c:v>#N/A</c:v>
                </c:pt>
                <c:pt idx="9">
                  <c:v>0.4</c:v>
                </c:pt>
              </c:numCache>
            </c:numRef>
          </c:val>
        </c:ser>
        <c:ser>
          <c:idx val="7"/>
          <c:order val="7"/>
          <c:tx>
            <c:strRef>
              <c:f>データシート!$A$34</c:f>
              <c:strCache>
                <c:ptCount val="1"/>
                <c:pt idx="0">
                  <c:v>国民健康保険直営診療施設勘定特別会計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0.65</c:v>
                </c:pt>
                <c:pt idx="2">
                  <c:v>#N/A</c:v>
                </c:pt>
                <c:pt idx="3">
                  <c:v>0.5</c:v>
                </c:pt>
                <c:pt idx="4">
                  <c:v>#N/A</c:v>
                </c:pt>
                <c:pt idx="5">
                  <c:v>0.38</c:v>
                </c:pt>
                <c:pt idx="6">
                  <c:v>#N/A</c:v>
                </c:pt>
                <c:pt idx="7">
                  <c:v>1.93</c:v>
                </c:pt>
                <c:pt idx="8">
                  <c:v>#N/A</c:v>
                </c:pt>
                <c:pt idx="9">
                  <c:v>0.74</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1.1200000000000001</c:v>
                </c:pt>
                <c:pt idx="2">
                  <c:v>#N/A</c:v>
                </c:pt>
                <c:pt idx="3">
                  <c:v>0.79</c:v>
                </c:pt>
                <c:pt idx="4">
                  <c:v>#N/A</c:v>
                </c:pt>
                <c:pt idx="5">
                  <c:v>0.5</c:v>
                </c:pt>
                <c:pt idx="6">
                  <c:v>#N/A</c:v>
                </c:pt>
                <c:pt idx="7">
                  <c:v>0.53</c:v>
                </c:pt>
                <c:pt idx="8">
                  <c:v>#N/A</c:v>
                </c:pt>
                <c:pt idx="9">
                  <c:v>0.97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2.67</c:v>
                </c:pt>
                <c:pt idx="2">
                  <c:v>#N/A</c:v>
                </c:pt>
                <c:pt idx="3">
                  <c:v>2.35</c:v>
                </c:pt>
                <c:pt idx="4">
                  <c:v>#N/A</c:v>
                </c:pt>
                <c:pt idx="5">
                  <c:v>2.41</c:v>
                </c:pt>
                <c:pt idx="6">
                  <c:v>#N/A</c:v>
                </c:pt>
                <c:pt idx="7">
                  <c:v>3.02</c:v>
                </c:pt>
                <c:pt idx="8">
                  <c:v>#N/A</c:v>
                </c:pt>
                <c:pt idx="9">
                  <c:v>2.6</c:v>
                </c:pt>
              </c:numCache>
            </c:numRef>
          </c:val>
        </c:ser>
        <c:dLbls>
          <c:showLegendKey val="0"/>
          <c:showVal val="0"/>
          <c:showCatName val="0"/>
          <c:showSerName val="0"/>
          <c:showPercent val="0"/>
          <c:showBubbleSize val="0"/>
        </c:dLbls>
        <c:gapWidth val="150"/>
        <c:overlap val="100"/>
        <c:axId val="116800512"/>
        <c:axId val="116814592"/>
      </c:barChart>
      <c:catAx>
        <c:axId val="1168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14592"/>
        <c:crosses val="autoZero"/>
        <c:auto val="1"/>
        <c:lblAlgn val="ctr"/>
        <c:lblOffset val="100"/>
        <c:tickLblSkip val="1"/>
        <c:tickMarkSkip val="1"/>
        <c:noMultiLvlLbl val="0"/>
      </c:catAx>
      <c:valAx>
        <c:axId val="11681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00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471</c:v>
                </c:pt>
                <c:pt idx="5">
                  <c:v>484</c:v>
                </c:pt>
                <c:pt idx="8">
                  <c:v>502</c:v>
                </c:pt>
                <c:pt idx="11">
                  <c:v>540</c:v>
                </c:pt>
                <c:pt idx="14">
                  <c:v>556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32</c:v>
                </c:pt>
                <c:pt idx="6">
                  <c:v>32</c:v>
                </c:pt>
                <c:pt idx="9">
                  <c:v>32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153</c:v>
                </c:pt>
                <c:pt idx="3">
                  <c:v>146</c:v>
                </c:pt>
                <c:pt idx="6">
                  <c:v>141</c:v>
                </c:pt>
                <c:pt idx="9">
                  <c:v>141</c:v>
                </c:pt>
                <c:pt idx="12">
                  <c:v>121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492</c:v>
                </c:pt>
                <c:pt idx="3">
                  <c:v>489</c:v>
                </c:pt>
                <c:pt idx="6">
                  <c:v>483</c:v>
                </c:pt>
                <c:pt idx="9">
                  <c:v>524</c:v>
                </c:pt>
                <c:pt idx="12">
                  <c:v>546</c:v>
                </c:pt>
              </c:numCache>
            </c:numRef>
          </c:val>
        </c:ser>
        <c:dLbls>
          <c:showLegendKey val="0"/>
          <c:showVal val="0"/>
          <c:showCatName val="0"/>
          <c:showSerName val="0"/>
          <c:showPercent val="0"/>
          <c:showBubbleSize val="0"/>
        </c:dLbls>
        <c:gapWidth val="100"/>
        <c:overlap val="100"/>
        <c:axId val="148809984"/>
        <c:axId val="14882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206</c:v>
                </c:pt>
                <c:pt idx="2">
                  <c:v>#N/A</c:v>
                </c:pt>
                <c:pt idx="3">
                  <c:v>#N/A</c:v>
                </c:pt>
                <c:pt idx="4">
                  <c:v>183</c:v>
                </c:pt>
                <c:pt idx="5">
                  <c:v>#N/A</c:v>
                </c:pt>
                <c:pt idx="6">
                  <c:v>#N/A</c:v>
                </c:pt>
                <c:pt idx="7">
                  <c:v>154</c:v>
                </c:pt>
                <c:pt idx="8">
                  <c:v>#N/A</c:v>
                </c:pt>
                <c:pt idx="9">
                  <c:v>#N/A</c:v>
                </c:pt>
                <c:pt idx="10">
                  <c:v>157</c:v>
                </c:pt>
                <c:pt idx="11">
                  <c:v>#N/A</c:v>
                </c:pt>
                <c:pt idx="12">
                  <c:v>#N/A</c:v>
                </c:pt>
                <c:pt idx="13">
                  <c:v>143</c:v>
                </c:pt>
                <c:pt idx="14">
                  <c:v>#N/A</c:v>
                </c:pt>
              </c:numCache>
            </c:numRef>
          </c:val>
          <c:smooth val="0"/>
        </c:ser>
        <c:dLbls>
          <c:showLegendKey val="0"/>
          <c:showVal val="0"/>
          <c:showCatName val="0"/>
          <c:showSerName val="0"/>
          <c:showPercent val="0"/>
          <c:showBubbleSize val="0"/>
        </c:dLbls>
        <c:marker val="1"/>
        <c:smooth val="0"/>
        <c:axId val="148809984"/>
        <c:axId val="148820352"/>
      </c:lineChart>
      <c:catAx>
        <c:axId val="1488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820352"/>
        <c:crosses val="autoZero"/>
        <c:auto val="1"/>
        <c:lblAlgn val="ctr"/>
        <c:lblOffset val="100"/>
        <c:tickLblSkip val="1"/>
        <c:tickMarkSkip val="1"/>
        <c:noMultiLvlLbl val="0"/>
      </c:catAx>
      <c:valAx>
        <c:axId val="14882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8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4124</c:v>
                </c:pt>
                <c:pt idx="5">
                  <c:v>4357</c:v>
                </c:pt>
                <c:pt idx="8">
                  <c:v>4330</c:v>
                </c:pt>
                <c:pt idx="11">
                  <c:v>4278</c:v>
                </c:pt>
                <c:pt idx="14">
                  <c:v>4189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c:v>
                </c:pt>
                <c:pt idx="5">
                  <c:v>1</c:v>
                </c:pt>
                <c:pt idx="8">
                  <c:v>1</c:v>
                </c:pt>
                <c:pt idx="11">
                  <c:v>6</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4948</c:v>
                </c:pt>
                <c:pt idx="5">
                  <c:v>5241</c:v>
                </c:pt>
                <c:pt idx="8">
                  <c:v>5441</c:v>
                </c:pt>
                <c:pt idx="11">
                  <c:v>5170</c:v>
                </c:pt>
                <c:pt idx="14">
                  <c:v>5481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814</c:v>
                </c:pt>
                <c:pt idx="3">
                  <c:v>824</c:v>
                </c:pt>
                <c:pt idx="6">
                  <c:v>775</c:v>
                </c:pt>
                <c:pt idx="9">
                  <c:v>689</c:v>
                </c:pt>
                <c:pt idx="12">
                  <c:v>641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166</c:v>
                </c:pt>
                <c:pt idx="3">
                  <c:v>136</c:v>
                </c:pt>
                <c:pt idx="6">
                  <c:v>105</c:v>
                </c:pt>
                <c:pt idx="9">
                  <c:v>75</c:v>
                </c:pt>
                <c:pt idx="12">
                  <c:v>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1427</c:v>
                </c:pt>
                <c:pt idx="3">
                  <c:v>1291</c:v>
                </c:pt>
                <c:pt idx="6">
                  <c:v>1215</c:v>
                </c:pt>
                <c:pt idx="9">
                  <c:v>1191</c:v>
                </c:pt>
                <c:pt idx="12">
                  <c:v>1169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4527</c:v>
                </c:pt>
                <c:pt idx="3">
                  <c:v>4510</c:v>
                </c:pt>
                <c:pt idx="6">
                  <c:v>4479</c:v>
                </c:pt>
                <c:pt idx="9">
                  <c:v>4570</c:v>
                </c:pt>
                <c:pt idx="12">
                  <c:v>4592</c:v>
                </c:pt>
              </c:numCache>
            </c:numRef>
          </c:val>
        </c:ser>
        <c:dLbls>
          <c:showLegendKey val="0"/>
          <c:showVal val="0"/>
          <c:showCatName val="0"/>
          <c:showSerName val="0"/>
          <c:showPercent val="0"/>
          <c:showBubbleSize val="0"/>
        </c:dLbls>
        <c:gapWidth val="100"/>
        <c:overlap val="100"/>
        <c:axId val="146174336"/>
        <c:axId val="146176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6174336"/>
        <c:axId val="146176256"/>
      </c:lineChart>
      <c:catAx>
        <c:axId val="14617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176256"/>
        <c:crosses val="autoZero"/>
        <c:auto val="1"/>
        <c:lblAlgn val="ctr"/>
        <c:lblOffset val="100"/>
        <c:tickLblSkip val="1"/>
        <c:tickMarkSkip val="1"/>
        <c:noMultiLvlLbl val="0"/>
      </c:catAx>
      <c:valAx>
        <c:axId val="14617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17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8836352"/>
        <c:axId val="148838272"/>
      </c:scatterChart>
      <c:valAx>
        <c:axId val="148836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838272"/>
        <c:crosses val="autoZero"/>
        <c:crossBetween val="midCat"/>
      </c:valAx>
      <c:valAx>
        <c:axId val="148838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836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9.6</c:v>
                </c:pt>
                <c:pt idx="1">
                  <c:v>8.3000000000000007</c:v>
                </c:pt>
                <c:pt idx="2">
                  <c:v>7.6</c:v>
                </c:pt>
                <c:pt idx="3">
                  <c:v>6.9</c:v>
                </c:pt>
                <c:pt idx="4">
                  <c:v>6.6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48893056"/>
        <c:axId val="130942464"/>
      </c:scatterChart>
      <c:valAx>
        <c:axId val="14889305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942464"/>
        <c:crosses val="autoZero"/>
        <c:crossBetween val="midCat"/>
      </c:valAx>
      <c:valAx>
        <c:axId val="1309424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893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元利償還金等は増加しているが、過疎債など交付税措置のある有利な起債を借り入れしているため実質公債費については横ばいとなってる。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起債の償還終了や後年度財源措置のある起債の借入、</a:t>
          </a:r>
          <a:endParaRPr lang="ja-JP" altLang="ja-JP" sz="1400">
            <a:effectLst/>
          </a:endParaRPr>
        </a:p>
        <a:p>
          <a:pPr rtl="0"/>
          <a:r>
            <a:rPr lang="ja-JP" altLang="ja-JP" sz="1100" b="0" i="0" baseline="0">
              <a:solidFill>
                <a:schemeClr val="dk1"/>
              </a:solidFill>
              <a:effectLst/>
              <a:latin typeface="+mn-lt"/>
              <a:ea typeface="+mn-ea"/>
              <a:cs typeface="+mn-cs"/>
            </a:rPr>
            <a:t>計画的な基金の運用により、将来負担比率が生じていない。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2,541
2,521
608.90
5,515,610
5,362,981
73,708
2,825,470
4,592,484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2,541
2,521
608.90
5,515,610
5,362,981
73,708
2,825,470
4,592,484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2,541
2,521
608.90
5,515,610
5,362,981
73,708
2,825,470
4,592,484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2,541
2,521
608.90
5,515,610
5,362,981
73,708
2,825,470
4,592,484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今後も人口減少、高齢化の進行により、町税の収入減少が予想され、財政力指数のさらなる低下が懸念される。</a:t>
          </a:r>
          <a:endParaRPr lang="ja-JP" altLang="ja-JP" sz="1400">
            <a:effectLst/>
          </a:endParaRPr>
        </a:p>
        <a:p>
          <a:pPr rtl="0"/>
          <a:r>
            <a:rPr lang="ja-JP" altLang="ja-JP" sz="1100" b="0" i="0" baseline="0">
              <a:solidFill>
                <a:schemeClr val="dk1"/>
              </a:solidFill>
              <a:effectLst/>
              <a:latin typeface="+mn-lt"/>
              <a:ea typeface="+mn-ea"/>
              <a:cs typeface="+mn-cs"/>
            </a:rPr>
            <a:t>行政運営の効率化による歳出削減に努め、財政の健全化を図っていく。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2" name="直線コネクタ 71"/>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5" name="直線コネクタ 74"/>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今後においては、扶助費の増加が見込まれるなど、経常収支比率の増加要因を含んでいるが、歳出の点検、見直しを徹底し、経常経費の縮小を図る。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61</xdr:row>
      <xdr:rowOff>22860</xdr:rowOff>
    </xdr:to>
    <xdr:cxnSp macro="">
      <xdr:nvCxnSpPr>
        <xdr:cNvPr id="132" name="直線コネクタ 131"/>
        <xdr:cNvCxnSpPr/>
      </xdr:nvCxnSpPr>
      <xdr:spPr>
        <a:xfrm flipV="1">
          <a:off x="4114800" y="104089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61</xdr:row>
      <xdr:rowOff>22860</xdr:rowOff>
    </xdr:to>
    <xdr:cxnSp macro="">
      <xdr:nvCxnSpPr>
        <xdr:cNvPr id="135" name="直線コネクタ 134"/>
        <xdr:cNvCxnSpPr/>
      </xdr:nvCxnSpPr>
      <xdr:spPr>
        <a:xfrm>
          <a:off x="3225800" y="104732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61</xdr:row>
      <xdr:rowOff>14817</xdr:rowOff>
    </xdr:to>
    <xdr:cxnSp macro="">
      <xdr:nvCxnSpPr>
        <xdr:cNvPr id="138" name="直線コネクタ 137"/>
        <xdr:cNvCxnSpPr/>
      </xdr:nvCxnSpPr>
      <xdr:spPr>
        <a:xfrm>
          <a:off x="2336800" y="104089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95250</xdr:rowOff>
    </xdr:to>
    <xdr:cxnSp macro="">
      <xdr:nvCxnSpPr>
        <xdr:cNvPr id="141" name="直線コネクタ 140"/>
        <xdr:cNvCxnSpPr/>
      </xdr:nvCxnSpPr>
      <xdr:spPr>
        <a:xfrm flipV="1">
          <a:off x="1447800" y="10408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51" name="円/楕円 150"/>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87647</xdr:rowOff>
    </xdr:from>
    <xdr:ext cx="762000" cy="259045"/>
    <xdr:sp macro="" textlink="">
      <xdr:nvSpPr>
        <xdr:cNvPr id="152"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3" name="円/楕円 152"/>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4" name="テキスト ボックス 153"/>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135467</xdr:rowOff>
    </xdr:from>
    <xdr:to>
      <xdr:col>4</xdr:col>
      <xdr:colOff>533400</xdr:colOff>
      <xdr:row>61</xdr:row>
      <xdr:rowOff>65617</xdr:rowOff>
    </xdr:to>
    <xdr:sp macro="" textlink="">
      <xdr:nvSpPr>
        <xdr:cNvPr id="155" name="円/楕円 154"/>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75794</xdr:rowOff>
    </xdr:from>
    <xdr:ext cx="762000" cy="259045"/>
    <xdr:sp macro="" textlink="">
      <xdr:nvSpPr>
        <xdr:cNvPr id="156" name="テキスト ボックス 155"/>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7" name="円/楕円 156"/>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8" name="テキスト ボックス 157"/>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9" name="円/楕円 158"/>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60" name="テキスト ボックス 159"/>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[491,762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今後高齢化に伴う、専門職員の給与や賃金の増加が見込まれる中で、事務事業の見直しによる歳出削減等で財政の健全化を努める必要がある。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50715</xdr:rowOff>
    </xdr:from>
    <xdr:to>
      <xdr:col>7</xdr:col>
      <xdr:colOff>152400</xdr:colOff>
      <xdr:row>83</xdr:row>
      <xdr:rowOff>77922</xdr:rowOff>
    </xdr:to>
    <xdr:cxnSp macro="">
      <xdr:nvCxnSpPr>
        <xdr:cNvPr id="196" name="直線コネクタ 195"/>
        <xdr:cNvCxnSpPr/>
      </xdr:nvCxnSpPr>
      <xdr:spPr>
        <a:xfrm>
          <a:off x="4114800" y="14281065"/>
          <a:ext cx="838200" cy="2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6327</xdr:rowOff>
    </xdr:from>
    <xdr:to>
      <xdr:col>6</xdr:col>
      <xdr:colOff>0</xdr:colOff>
      <xdr:row>83</xdr:row>
      <xdr:rowOff>50715</xdr:rowOff>
    </xdr:to>
    <xdr:cxnSp macro="">
      <xdr:nvCxnSpPr>
        <xdr:cNvPr id="199" name="直線コネクタ 198"/>
        <xdr:cNvCxnSpPr/>
      </xdr:nvCxnSpPr>
      <xdr:spPr>
        <a:xfrm>
          <a:off x="3225800" y="14236677"/>
          <a:ext cx="889000" cy="4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147242</xdr:rowOff>
    </xdr:from>
    <xdr:to>
      <xdr:col>4</xdr:col>
      <xdr:colOff>482600</xdr:colOff>
      <xdr:row>83</xdr:row>
      <xdr:rowOff>6327</xdr:rowOff>
    </xdr:to>
    <xdr:cxnSp macro="">
      <xdr:nvCxnSpPr>
        <xdr:cNvPr id="202" name="直線コネクタ 201"/>
        <xdr:cNvCxnSpPr/>
      </xdr:nvCxnSpPr>
      <xdr:spPr>
        <a:xfrm>
          <a:off x="2336800" y="14206142"/>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147242</xdr:rowOff>
    </xdr:from>
    <xdr:to>
      <xdr:col>3</xdr:col>
      <xdr:colOff>279400</xdr:colOff>
      <xdr:row>82</xdr:row>
      <xdr:rowOff>164672</xdr:rowOff>
    </xdr:to>
    <xdr:cxnSp macro="">
      <xdr:nvCxnSpPr>
        <xdr:cNvPr id="205" name="直線コネクタ 204"/>
        <xdr:cNvCxnSpPr/>
      </xdr:nvCxnSpPr>
      <xdr:spPr>
        <a:xfrm flipV="1">
          <a:off x="1447800" y="14206142"/>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27122</xdr:rowOff>
    </xdr:from>
    <xdr:to>
      <xdr:col>7</xdr:col>
      <xdr:colOff>203200</xdr:colOff>
      <xdr:row>83</xdr:row>
      <xdr:rowOff>128722</xdr:rowOff>
    </xdr:to>
    <xdr:sp macro="" textlink="">
      <xdr:nvSpPr>
        <xdr:cNvPr id="215" name="円/楕円 214"/>
        <xdr:cNvSpPr/>
      </xdr:nvSpPr>
      <xdr:spPr>
        <a:xfrm>
          <a:off x="4902200" y="142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170649</xdr:rowOff>
    </xdr:from>
    <xdr:ext cx="762000" cy="259045"/>
    <xdr:sp macro="" textlink="">
      <xdr:nvSpPr>
        <xdr:cNvPr id="216" name="人件費・物件費等の状況該当値テキスト"/>
        <xdr:cNvSpPr txBox="1"/>
      </xdr:nvSpPr>
      <xdr:spPr>
        <a:xfrm>
          <a:off x="5041900" y="14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491,762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171365</xdr:rowOff>
    </xdr:from>
    <xdr:to>
      <xdr:col>6</xdr:col>
      <xdr:colOff>50800</xdr:colOff>
      <xdr:row>83</xdr:row>
      <xdr:rowOff>101515</xdr:rowOff>
    </xdr:to>
    <xdr:sp macro="" textlink="">
      <xdr:nvSpPr>
        <xdr:cNvPr id="217" name="円/楕円 216"/>
        <xdr:cNvSpPr/>
      </xdr:nvSpPr>
      <xdr:spPr>
        <a:xfrm>
          <a:off x="4064000" y="142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86292</xdr:rowOff>
    </xdr:from>
    <xdr:ext cx="736600" cy="259045"/>
    <xdr:sp macro="" textlink="">
      <xdr:nvSpPr>
        <xdr:cNvPr id="218" name="テキスト ボックス 217"/>
        <xdr:cNvSpPr txBox="1"/>
      </xdr:nvSpPr>
      <xdr:spPr>
        <a:xfrm>
          <a:off x="3733800" y="1431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468,084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126977</xdr:rowOff>
    </xdr:from>
    <xdr:to>
      <xdr:col>4</xdr:col>
      <xdr:colOff>533400</xdr:colOff>
      <xdr:row>83</xdr:row>
      <xdr:rowOff>57127</xdr:rowOff>
    </xdr:to>
    <xdr:sp macro="" textlink="">
      <xdr:nvSpPr>
        <xdr:cNvPr id="219" name="円/楕円 218"/>
        <xdr:cNvSpPr/>
      </xdr:nvSpPr>
      <xdr:spPr>
        <a:xfrm>
          <a:off x="3175000" y="1418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41904</xdr:rowOff>
    </xdr:from>
    <xdr:ext cx="762000" cy="259045"/>
    <xdr:sp macro="" textlink="">
      <xdr:nvSpPr>
        <xdr:cNvPr id="220" name="テキスト ボックス 219"/>
        <xdr:cNvSpPr txBox="1"/>
      </xdr:nvSpPr>
      <xdr:spPr>
        <a:xfrm>
          <a:off x="2844800" y="1427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429,453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96442</xdr:rowOff>
    </xdr:from>
    <xdr:to>
      <xdr:col>3</xdr:col>
      <xdr:colOff>330200</xdr:colOff>
      <xdr:row>83</xdr:row>
      <xdr:rowOff>26592</xdr:rowOff>
    </xdr:to>
    <xdr:sp macro="" textlink="">
      <xdr:nvSpPr>
        <xdr:cNvPr id="221" name="円/楕円 220"/>
        <xdr:cNvSpPr/>
      </xdr:nvSpPr>
      <xdr:spPr>
        <a:xfrm>
          <a:off x="2286000" y="141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11369</xdr:rowOff>
    </xdr:from>
    <xdr:ext cx="762000" cy="259045"/>
    <xdr:sp macro="" textlink="">
      <xdr:nvSpPr>
        <xdr:cNvPr id="222" name="テキスト ボックス 221"/>
        <xdr:cNvSpPr txBox="1"/>
      </xdr:nvSpPr>
      <xdr:spPr>
        <a:xfrm>
          <a:off x="1955800" y="1424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402,880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113872</xdr:rowOff>
    </xdr:from>
    <xdr:to>
      <xdr:col>2</xdr:col>
      <xdr:colOff>127000</xdr:colOff>
      <xdr:row>83</xdr:row>
      <xdr:rowOff>44022</xdr:rowOff>
    </xdr:to>
    <xdr:sp macro="" textlink="">
      <xdr:nvSpPr>
        <xdr:cNvPr id="223" name="円/楕円 222"/>
        <xdr:cNvSpPr/>
      </xdr:nvSpPr>
      <xdr:spPr>
        <a:xfrm>
          <a:off x="1397000" y="141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28799</xdr:rowOff>
    </xdr:from>
    <xdr:ext cx="762000" cy="259045"/>
    <xdr:sp macro="" textlink="">
      <xdr:nvSpPr>
        <xdr:cNvPr id="224" name="テキスト ボックス 223"/>
        <xdr:cNvSpPr txBox="1"/>
      </xdr:nvSpPr>
      <xdr:spPr>
        <a:xfrm>
          <a:off x="1066800" y="1425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418,049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a:t>
          </a:r>
          <a:endParaRPr lang="ja-JP" altLang="ja-JP" sz="1400">
            <a:effectLst/>
          </a:endParaRPr>
        </a:p>
        <a:p>
          <a:pPr rtl="0"/>
          <a:r>
            <a:rPr lang="ja-JP" altLang="ja-JP" sz="1100" b="0" i="0" baseline="0">
              <a:solidFill>
                <a:schemeClr val="dk1"/>
              </a:solidFill>
              <a:effectLst/>
              <a:latin typeface="+mn-lt"/>
              <a:ea typeface="+mn-ea"/>
              <a:cs typeface="+mn-cs"/>
            </a:rPr>
            <a:t>適正水準の維持を図っていく。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34713</xdr:rowOff>
    </xdr:from>
    <xdr:to>
      <xdr:col>24</xdr:col>
      <xdr:colOff>558800</xdr:colOff>
      <xdr:row>87</xdr:row>
      <xdr:rowOff>42757</xdr:rowOff>
    </xdr:to>
    <xdr:cxnSp macro="">
      <xdr:nvCxnSpPr>
        <xdr:cNvPr id="258" name="直線コネクタ 257"/>
        <xdr:cNvCxnSpPr/>
      </xdr:nvCxnSpPr>
      <xdr:spPr>
        <a:xfrm>
          <a:off x="16179800" y="1495086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87</xdr:row>
      <xdr:rowOff>34713</xdr:rowOff>
    </xdr:to>
    <xdr:cxnSp macro="">
      <xdr:nvCxnSpPr>
        <xdr:cNvPr id="261" name="直線コネクタ 260"/>
        <xdr:cNvCxnSpPr/>
      </xdr:nvCxnSpPr>
      <xdr:spPr>
        <a:xfrm>
          <a:off x="15290800" y="1493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88</xdr:row>
      <xdr:rowOff>160866</xdr:rowOff>
    </xdr:to>
    <xdr:cxnSp macro="">
      <xdr:nvCxnSpPr>
        <xdr:cNvPr id="264" name="直線コネクタ 263"/>
        <xdr:cNvCxnSpPr/>
      </xdr:nvCxnSpPr>
      <xdr:spPr>
        <a:xfrm flipV="1">
          <a:off x="14401800" y="14934777"/>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17568</xdr:rowOff>
    </xdr:to>
    <xdr:cxnSp macro="">
      <xdr:nvCxnSpPr>
        <xdr:cNvPr id="267" name="直線コネクタ 266"/>
        <xdr:cNvCxnSpPr/>
      </xdr:nvCxnSpPr>
      <xdr:spPr>
        <a:xfrm flipV="1">
          <a:off x="13512800" y="1524846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163407</xdr:rowOff>
    </xdr:from>
    <xdr:to>
      <xdr:col>24</xdr:col>
      <xdr:colOff>609600</xdr:colOff>
      <xdr:row>87</xdr:row>
      <xdr:rowOff>93557</xdr:rowOff>
    </xdr:to>
    <xdr:sp macro="" textlink="">
      <xdr:nvSpPr>
        <xdr:cNvPr id="277" name="円/楕円 276"/>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59284</xdr:rowOff>
    </xdr:from>
    <xdr:ext cx="762000" cy="259045"/>
    <xdr:sp macro="" textlink="">
      <xdr:nvSpPr>
        <xdr:cNvPr id="278" name="給与水準   （国との比較）該当値テキスト"/>
        <xdr:cNvSpPr txBox="1"/>
      </xdr:nvSpPr>
      <xdr:spPr>
        <a:xfrm>
          <a:off x="17106900" y="1480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155363</xdr:rowOff>
    </xdr:from>
    <xdr:to>
      <xdr:col>23</xdr:col>
      <xdr:colOff>457200</xdr:colOff>
      <xdr:row>87</xdr:row>
      <xdr:rowOff>85513</xdr:rowOff>
    </xdr:to>
    <xdr:sp macro="" textlink="">
      <xdr:nvSpPr>
        <xdr:cNvPr id="279" name="円/楕円 278"/>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70290</xdr:rowOff>
    </xdr:from>
    <xdr:ext cx="736600" cy="259045"/>
    <xdr:sp macro="" textlink="">
      <xdr:nvSpPr>
        <xdr:cNvPr id="280" name="テキスト ボックス 279"/>
        <xdr:cNvSpPr txBox="1"/>
      </xdr:nvSpPr>
      <xdr:spPr>
        <a:xfrm>
          <a:off x="15798800" y="1498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81" name="円/楕円 280"/>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54204</xdr:rowOff>
    </xdr:from>
    <xdr:ext cx="762000" cy="259045"/>
    <xdr:sp macro="" textlink="">
      <xdr:nvSpPr>
        <xdr:cNvPr id="282" name="テキスト ボックス 281"/>
        <xdr:cNvSpPr txBox="1"/>
      </xdr:nvSpPr>
      <xdr:spPr>
        <a:xfrm>
          <a:off x="14909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4" name="テキスト ボックス 283"/>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138218</xdr:rowOff>
    </xdr:from>
    <xdr:to>
      <xdr:col>19</xdr:col>
      <xdr:colOff>533400</xdr:colOff>
      <xdr:row>89</xdr:row>
      <xdr:rowOff>68368</xdr:rowOff>
    </xdr:to>
    <xdr:sp macro="" textlink="">
      <xdr:nvSpPr>
        <xdr:cNvPr id="285" name="円/楕円 284"/>
        <xdr:cNvSpPr/>
      </xdr:nvSpPr>
      <xdr:spPr>
        <a:xfrm>
          <a:off x="13462000" y="152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53145</xdr:rowOff>
    </xdr:from>
    <xdr:ext cx="762000" cy="259045"/>
    <xdr:sp macro="" textlink="">
      <xdr:nvSpPr>
        <xdr:cNvPr id="286" name="テキスト ボックス 285"/>
        <xdr:cNvSpPr txBox="1"/>
      </xdr:nvSpPr>
      <xdr:spPr>
        <a:xfrm>
          <a:off x="13131800" y="1531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類似団体の平均を上回っている。今後も高齢化に対応する専門職員の配置などが想定されるが、今後も適正な定員管理のもと、健全な行政運営を行う。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129146</xdr:rowOff>
    </xdr:from>
    <xdr:to>
      <xdr:col>24</xdr:col>
      <xdr:colOff>558800</xdr:colOff>
      <xdr:row>63</xdr:row>
      <xdr:rowOff>10541</xdr:rowOff>
    </xdr:to>
    <xdr:cxnSp macro="">
      <xdr:nvCxnSpPr>
        <xdr:cNvPr id="318" name="直線コネクタ 317"/>
        <xdr:cNvCxnSpPr/>
      </xdr:nvCxnSpPr>
      <xdr:spPr>
        <a:xfrm>
          <a:off x="16179800" y="10759046"/>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116116</xdr:rowOff>
    </xdr:from>
    <xdr:to>
      <xdr:col>23</xdr:col>
      <xdr:colOff>406400</xdr:colOff>
      <xdr:row>62</xdr:row>
      <xdr:rowOff>129146</xdr:rowOff>
    </xdr:to>
    <xdr:cxnSp macro="">
      <xdr:nvCxnSpPr>
        <xdr:cNvPr id="321" name="直線コネクタ 320"/>
        <xdr:cNvCxnSpPr/>
      </xdr:nvCxnSpPr>
      <xdr:spPr>
        <a:xfrm>
          <a:off x="15290800" y="1074601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107671</xdr:rowOff>
    </xdr:from>
    <xdr:to>
      <xdr:col>22</xdr:col>
      <xdr:colOff>203200</xdr:colOff>
      <xdr:row>62</xdr:row>
      <xdr:rowOff>116116</xdr:rowOff>
    </xdr:to>
    <xdr:cxnSp macro="">
      <xdr:nvCxnSpPr>
        <xdr:cNvPr id="324" name="直線コネクタ 323"/>
        <xdr:cNvCxnSpPr/>
      </xdr:nvCxnSpPr>
      <xdr:spPr>
        <a:xfrm>
          <a:off x="14401800" y="10737571"/>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98984</xdr:rowOff>
    </xdr:from>
    <xdr:to>
      <xdr:col>21</xdr:col>
      <xdr:colOff>0</xdr:colOff>
      <xdr:row>62</xdr:row>
      <xdr:rowOff>107671</xdr:rowOff>
    </xdr:to>
    <xdr:cxnSp macro="">
      <xdr:nvCxnSpPr>
        <xdr:cNvPr id="327" name="直線コネクタ 326"/>
        <xdr:cNvCxnSpPr/>
      </xdr:nvCxnSpPr>
      <xdr:spPr>
        <a:xfrm>
          <a:off x="13512800" y="1072888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131191</xdr:rowOff>
    </xdr:from>
    <xdr:to>
      <xdr:col>24</xdr:col>
      <xdr:colOff>609600</xdr:colOff>
      <xdr:row>63</xdr:row>
      <xdr:rowOff>61341</xdr:rowOff>
    </xdr:to>
    <xdr:sp macro="" textlink="">
      <xdr:nvSpPr>
        <xdr:cNvPr id="337" name="円/楕円 336"/>
        <xdr:cNvSpPr/>
      </xdr:nvSpPr>
      <xdr:spPr>
        <a:xfrm>
          <a:off x="169672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103268</xdr:rowOff>
    </xdr:from>
    <xdr:ext cx="762000" cy="259045"/>
    <xdr:sp macro="" textlink="">
      <xdr:nvSpPr>
        <xdr:cNvPr id="338" name="定員管理の状況該当値テキスト"/>
        <xdr:cNvSpPr txBox="1"/>
      </xdr:nvSpPr>
      <xdr:spPr>
        <a:xfrm>
          <a:off x="17106900" y="1073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78346</xdr:rowOff>
    </xdr:from>
    <xdr:to>
      <xdr:col>23</xdr:col>
      <xdr:colOff>457200</xdr:colOff>
      <xdr:row>63</xdr:row>
      <xdr:rowOff>8496</xdr:rowOff>
    </xdr:to>
    <xdr:sp macro="" textlink="">
      <xdr:nvSpPr>
        <xdr:cNvPr id="339" name="円/楕円 338"/>
        <xdr:cNvSpPr/>
      </xdr:nvSpPr>
      <xdr:spPr>
        <a:xfrm>
          <a:off x="16129000" y="107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164723</xdr:rowOff>
    </xdr:from>
    <xdr:ext cx="736600" cy="259045"/>
    <xdr:sp macro="" textlink="">
      <xdr:nvSpPr>
        <xdr:cNvPr id="340" name="テキスト ボックス 339"/>
        <xdr:cNvSpPr txBox="1"/>
      </xdr:nvSpPr>
      <xdr:spPr>
        <a:xfrm>
          <a:off x="15798800" y="1079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65316</xdr:rowOff>
    </xdr:from>
    <xdr:to>
      <xdr:col>22</xdr:col>
      <xdr:colOff>254000</xdr:colOff>
      <xdr:row>62</xdr:row>
      <xdr:rowOff>166916</xdr:rowOff>
    </xdr:to>
    <xdr:sp macro="" textlink="">
      <xdr:nvSpPr>
        <xdr:cNvPr id="341" name="円/楕円 340"/>
        <xdr:cNvSpPr/>
      </xdr:nvSpPr>
      <xdr:spPr>
        <a:xfrm>
          <a:off x="15240000" y="106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151693</xdr:rowOff>
    </xdr:from>
    <xdr:ext cx="762000" cy="259045"/>
    <xdr:sp macro="" textlink="">
      <xdr:nvSpPr>
        <xdr:cNvPr id="342" name="テキスト ボックス 341"/>
        <xdr:cNvSpPr txBox="1"/>
      </xdr:nvSpPr>
      <xdr:spPr>
        <a:xfrm>
          <a:off x="14909800" y="107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56871</xdr:rowOff>
    </xdr:from>
    <xdr:to>
      <xdr:col>21</xdr:col>
      <xdr:colOff>50800</xdr:colOff>
      <xdr:row>62</xdr:row>
      <xdr:rowOff>158471</xdr:rowOff>
    </xdr:to>
    <xdr:sp macro="" textlink="">
      <xdr:nvSpPr>
        <xdr:cNvPr id="343" name="円/楕円 342"/>
        <xdr:cNvSpPr/>
      </xdr:nvSpPr>
      <xdr:spPr>
        <a:xfrm>
          <a:off x="14351000" y="106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143248</xdr:rowOff>
    </xdr:from>
    <xdr:ext cx="762000" cy="259045"/>
    <xdr:sp macro="" textlink="">
      <xdr:nvSpPr>
        <xdr:cNvPr id="344" name="テキスト ボックス 343"/>
        <xdr:cNvSpPr txBox="1"/>
      </xdr:nvSpPr>
      <xdr:spPr>
        <a:xfrm>
          <a:off x="14020800" y="1077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48184</xdr:rowOff>
    </xdr:from>
    <xdr:to>
      <xdr:col>19</xdr:col>
      <xdr:colOff>533400</xdr:colOff>
      <xdr:row>62</xdr:row>
      <xdr:rowOff>149784</xdr:rowOff>
    </xdr:to>
    <xdr:sp macro="" textlink="">
      <xdr:nvSpPr>
        <xdr:cNvPr id="345" name="円/楕円 344"/>
        <xdr:cNvSpPr/>
      </xdr:nvSpPr>
      <xdr:spPr>
        <a:xfrm>
          <a:off x="13462000" y="106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134561</xdr:rowOff>
    </xdr:from>
    <xdr:ext cx="762000" cy="259045"/>
    <xdr:sp macro="" textlink="">
      <xdr:nvSpPr>
        <xdr:cNvPr id="346" name="テキスト ボックス 345"/>
        <xdr:cNvSpPr txBox="1"/>
      </xdr:nvSpPr>
      <xdr:spPr>
        <a:xfrm>
          <a:off x="13131800" y="1076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も起債事業の取捨選択を厳しく行ない、借入額、起債残高の減少を心がける。また、基本的に、過疎債や辺地債などの、後年度財政措置のある起債の借り入れを基本とし、後年度の負担を増やさぬよ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47244</xdr:rowOff>
    </xdr:to>
    <xdr:cxnSp macro="">
      <xdr:nvCxnSpPr>
        <xdr:cNvPr id="377" name="直線コネクタ 376"/>
        <xdr:cNvCxnSpPr/>
      </xdr:nvCxnSpPr>
      <xdr:spPr>
        <a:xfrm flipV="1">
          <a:off x="16179800" y="70622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47244</xdr:rowOff>
    </xdr:from>
    <xdr:to>
      <xdr:col>23</xdr:col>
      <xdr:colOff>406400</xdr:colOff>
      <xdr:row>41</xdr:row>
      <xdr:rowOff>81026</xdr:rowOff>
    </xdr:to>
    <xdr:cxnSp macro="">
      <xdr:nvCxnSpPr>
        <xdr:cNvPr id="380" name="直線コネクタ 379"/>
        <xdr:cNvCxnSpPr/>
      </xdr:nvCxnSpPr>
      <xdr:spPr>
        <a:xfrm flipV="1">
          <a:off x="15290800" y="707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41</xdr:row>
      <xdr:rowOff>114808</xdr:rowOff>
    </xdr:to>
    <xdr:cxnSp macro="">
      <xdr:nvCxnSpPr>
        <xdr:cNvPr id="383" name="直線コネクタ 382"/>
        <xdr:cNvCxnSpPr/>
      </xdr:nvCxnSpPr>
      <xdr:spPr>
        <a:xfrm flipV="1">
          <a:off x="14401800" y="711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114808</xdr:rowOff>
    </xdr:from>
    <xdr:to>
      <xdr:col>21</xdr:col>
      <xdr:colOff>0</xdr:colOff>
      <xdr:row>42</xdr:row>
      <xdr:rowOff>6096</xdr:rowOff>
    </xdr:to>
    <xdr:cxnSp macro="">
      <xdr:nvCxnSpPr>
        <xdr:cNvPr id="386" name="直線コネクタ 385"/>
        <xdr:cNvCxnSpPr/>
      </xdr:nvCxnSpPr>
      <xdr:spPr>
        <a:xfrm flipV="1">
          <a:off x="13512800" y="71442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96" name="円/楕円 395"/>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169943</xdr:rowOff>
    </xdr:from>
    <xdr:ext cx="762000" cy="259045"/>
    <xdr:sp macro="" textlink="">
      <xdr:nvSpPr>
        <xdr:cNvPr id="397"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167894</xdr:rowOff>
    </xdr:from>
    <xdr:to>
      <xdr:col>23</xdr:col>
      <xdr:colOff>457200</xdr:colOff>
      <xdr:row>41</xdr:row>
      <xdr:rowOff>98044</xdr:rowOff>
    </xdr:to>
    <xdr:sp macro="" textlink="">
      <xdr:nvSpPr>
        <xdr:cNvPr id="398" name="円/楕円 397"/>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108221</xdr:rowOff>
    </xdr:from>
    <xdr:ext cx="736600" cy="259045"/>
    <xdr:sp macro="" textlink="">
      <xdr:nvSpPr>
        <xdr:cNvPr id="399" name="テキスト ボックス 398"/>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400" name="円/楕円 399"/>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401" name="テキスト ボックス 40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64008</xdr:rowOff>
    </xdr:from>
    <xdr:to>
      <xdr:col>21</xdr:col>
      <xdr:colOff>50800</xdr:colOff>
      <xdr:row>41</xdr:row>
      <xdr:rowOff>165608</xdr:rowOff>
    </xdr:to>
    <xdr:sp macro="" textlink="">
      <xdr:nvSpPr>
        <xdr:cNvPr id="402" name="円/楕円 401"/>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4335</xdr:rowOff>
    </xdr:from>
    <xdr:ext cx="762000" cy="259045"/>
    <xdr:sp macro="" textlink="">
      <xdr:nvSpPr>
        <xdr:cNvPr id="403" name="テキスト ボックス 402"/>
        <xdr:cNvSpPr txBox="1"/>
      </xdr:nvSpPr>
      <xdr:spPr>
        <a:xfrm>
          <a:off x="14020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4" name="円/楕円 403"/>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405" name="テキスト ボックス 404"/>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今後も将来負担を増やさぬよう、地方債残高や基金残高等を勘案しながら財政運営を行う。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2,541
2,521
608.90
5,515,610
5,362,981
73,708
2,825,470
4,592,484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ゴミ処理業務・消防業務を一部事務組合で行うほか、ゴミ収集業務、学校校務補、スクールバス運行業務の民間委託など、事務・事業の効率化により人件費の抑制に努めている。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140716</xdr:rowOff>
    </xdr:to>
    <xdr:cxnSp macro="">
      <xdr:nvCxnSpPr>
        <xdr:cNvPr id="64" name="直線コネクタ 63"/>
        <xdr:cNvCxnSpPr/>
      </xdr:nvCxnSpPr>
      <xdr:spPr>
        <a:xfrm flipV="1">
          <a:off x="3987800" y="618947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140716</xdr:rowOff>
    </xdr:to>
    <xdr:cxnSp macro="">
      <xdr:nvCxnSpPr>
        <xdr:cNvPr id="67" name="直線コネクタ 66"/>
        <xdr:cNvCxnSpPr/>
      </xdr:nvCxnSpPr>
      <xdr:spPr>
        <a:xfrm>
          <a:off x="3098800" y="6235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62992</xdr:rowOff>
    </xdr:to>
    <xdr:cxnSp macro="">
      <xdr:nvCxnSpPr>
        <xdr:cNvPr id="70" name="直線コネクタ 69"/>
        <xdr:cNvCxnSpPr/>
      </xdr:nvCxnSpPr>
      <xdr:spPr>
        <a:xfrm>
          <a:off x="2209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44704</xdr:rowOff>
    </xdr:from>
    <xdr:to>
      <xdr:col>3</xdr:col>
      <xdr:colOff>142875</xdr:colOff>
      <xdr:row>36</xdr:row>
      <xdr:rowOff>145288</xdr:rowOff>
    </xdr:to>
    <xdr:cxnSp macro="">
      <xdr:nvCxnSpPr>
        <xdr:cNvPr id="73" name="直線コネクタ 72"/>
        <xdr:cNvCxnSpPr/>
      </xdr:nvCxnSpPr>
      <xdr:spPr>
        <a:xfrm flipV="1">
          <a:off x="1320800" y="62169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3" name="円/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5" name="円/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86" name="テキスト ボックス 85"/>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xdr:rowOff>
    </xdr:from>
    <xdr:to>
      <xdr:col>4</xdr:col>
      <xdr:colOff>396875</xdr:colOff>
      <xdr:row>36</xdr:row>
      <xdr:rowOff>113792</xdr:rowOff>
    </xdr:to>
    <xdr:sp macro="" textlink="">
      <xdr:nvSpPr>
        <xdr:cNvPr id="87" name="円/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9" name="円/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91" name="円/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地域おこし協力隊の雇用や地域活性化、高齢者対策に係る専門職の臨時職員雇用等により、物件費の総額が上昇しているが、旅費、需用費・役務費・委託料を必要最小限に絞り、経費の抑制に努めている。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5080</xdr:rowOff>
    </xdr:to>
    <xdr:cxnSp macro="">
      <xdr:nvCxnSpPr>
        <xdr:cNvPr id="125" name="直線コネクタ 124"/>
        <xdr:cNvCxnSpPr/>
      </xdr:nvCxnSpPr>
      <xdr:spPr>
        <a:xfrm flipV="1">
          <a:off x="15671800" y="2702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24130</xdr:rowOff>
    </xdr:from>
    <xdr:to>
      <xdr:col>22</xdr:col>
      <xdr:colOff>565150</xdr:colOff>
      <xdr:row>16</xdr:row>
      <xdr:rowOff>5080</xdr:rowOff>
    </xdr:to>
    <xdr:cxnSp macro="">
      <xdr:nvCxnSpPr>
        <xdr:cNvPr id="128" name="直線コネクタ 127"/>
        <xdr:cNvCxnSpPr/>
      </xdr:nvCxnSpPr>
      <xdr:spPr>
        <a:xfrm>
          <a:off x="14782800" y="2595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15</xdr:row>
      <xdr:rowOff>24130</xdr:rowOff>
    </xdr:to>
    <xdr:cxnSp macro="">
      <xdr:nvCxnSpPr>
        <xdr:cNvPr id="131" name="直線コネクタ 130"/>
        <xdr:cNvCxnSpPr/>
      </xdr:nvCxnSpPr>
      <xdr:spPr>
        <a:xfrm>
          <a:off x="13893800" y="2504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149860</xdr:rowOff>
    </xdr:to>
    <xdr:cxnSp macro="">
      <xdr:nvCxnSpPr>
        <xdr:cNvPr id="134" name="直線コネクタ 133"/>
        <xdr:cNvCxnSpPr/>
      </xdr:nvCxnSpPr>
      <xdr:spPr>
        <a:xfrm flipV="1">
          <a:off x="13004800" y="250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5"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6" name="円/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7" name="テキスト ボックス 146"/>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144780</xdr:rowOff>
    </xdr:from>
    <xdr:to>
      <xdr:col>21</xdr:col>
      <xdr:colOff>412750</xdr:colOff>
      <xdr:row>15</xdr:row>
      <xdr:rowOff>74930</xdr:rowOff>
    </xdr:to>
    <xdr:sp macro="" textlink="">
      <xdr:nvSpPr>
        <xdr:cNvPr id="148" name="円/楕円 147"/>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85107</xdr:rowOff>
    </xdr:from>
    <xdr:ext cx="762000" cy="259045"/>
    <xdr:sp macro="" textlink="">
      <xdr:nvSpPr>
        <xdr:cNvPr id="149" name="テキスト ボックス 14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50" name="円/楕円 149"/>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51" name="テキスト ボックス 150"/>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2"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類似団体平均と同水準となっている。</a:t>
          </a:r>
          <a:endParaRPr lang="ja-JP" altLang="ja-JP" sz="1400">
            <a:effectLst/>
          </a:endParaRPr>
        </a:p>
        <a:p>
          <a:pPr rtl="0"/>
          <a:r>
            <a:rPr lang="ja-JP" altLang="ja-JP" sz="1100" b="0" i="0" baseline="0">
              <a:solidFill>
                <a:schemeClr val="dk1"/>
              </a:solidFill>
              <a:effectLst/>
              <a:latin typeface="+mn-lt"/>
              <a:ea typeface="+mn-ea"/>
              <a:cs typeface="+mn-cs"/>
            </a:rPr>
            <a:t>国・道の制度に基づく医療扶助や障がい者支援を行っている。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143328</xdr:rowOff>
    </xdr:to>
    <xdr:cxnSp macro="">
      <xdr:nvCxnSpPr>
        <xdr:cNvPr id="187" name="直線コネクタ 186"/>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54</xdr:row>
      <xdr:rowOff>143328</xdr:rowOff>
    </xdr:to>
    <xdr:cxnSp macro="">
      <xdr:nvCxnSpPr>
        <xdr:cNvPr id="190" name="直線コネクタ 189"/>
        <xdr:cNvCxnSpPr/>
      </xdr:nvCxnSpPr>
      <xdr:spPr>
        <a:xfrm>
          <a:off x="3098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143328</xdr:rowOff>
    </xdr:to>
    <xdr:cxnSp macro="">
      <xdr:nvCxnSpPr>
        <xdr:cNvPr id="193" name="直線コネクタ 192"/>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6" name="直線コネクタ 195"/>
        <xdr:cNvCxnSpPr/>
      </xdr:nvCxnSpPr>
      <xdr:spPr>
        <a:xfrm>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8" name="円/楕円 207"/>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9" name="テキスト ボックス 208"/>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0" name="円/楕円 209"/>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1" name="テキスト ボックス 210"/>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特別会計への繰出金は、簡易水道・下水道・直営診療所・国民健康保険・介護保険・後期高齢者医療の合計に係るものである。</a:t>
          </a:r>
          <a:endParaRPr lang="ja-JP" altLang="ja-JP" sz="1400">
            <a:effectLst/>
          </a:endParaRPr>
        </a:p>
        <a:p>
          <a:pPr rtl="0"/>
          <a:r>
            <a:rPr lang="ja-JP" altLang="ja-JP" sz="1100" b="0" i="0" baseline="0">
              <a:solidFill>
                <a:schemeClr val="dk1"/>
              </a:solidFill>
              <a:effectLst/>
              <a:latin typeface="+mn-lt"/>
              <a:ea typeface="+mn-ea"/>
              <a:cs typeface="+mn-cs"/>
            </a:rPr>
            <a:t>これまで整備してきた簡易水道・下水道施設の維持管理経費や直営診療所への赤字補填的な繰出金が多額となっている。</a:t>
          </a:r>
          <a:endParaRPr lang="ja-JP" altLang="ja-JP" sz="1400">
            <a:effectLst/>
          </a:endParaRPr>
        </a:p>
        <a:p>
          <a:pPr rtl="0"/>
          <a:r>
            <a:rPr lang="ja-JP" altLang="ja-JP" sz="1100" b="0" i="0" baseline="0">
              <a:solidFill>
                <a:schemeClr val="dk1"/>
              </a:solidFill>
              <a:effectLst/>
              <a:latin typeface="+mn-lt"/>
              <a:ea typeface="+mn-ea"/>
              <a:cs typeface="+mn-cs"/>
            </a:rPr>
            <a:t>人口密度が低く、施設規模に対し利用者が少ないため、独立採算での運営が厳しいが、経費の削減を図り、普通会計の負担金を減らしていくように努める。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88138</xdr:rowOff>
    </xdr:from>
    <xdr:to>
      <xdr:col>24</xdr:col>
      <xdr:colOff>31750</xdr:colOff>
      <xdr:row>55</xdr:row>
      <xdr:rowOff>165862</xdr:rowOff>
    </xdr:to>
    <xdr:cxnSp macro="">
      <xdr:nvCxnSpPr>
        <xdr:cNvPr id="245" name="直線コネクタ 244"/>
        <xdr:cNvCxnSpPr/>
      </xdr:nvCxnSpPr>
      <xdr:spPr>
        <a:xfrm>
          <a:off x="15671800" y="95178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88138</xdr:rowOff>
    </xdr:from>
    <xdr:to>
      <xdr:col>22</xdr:col>
      <xdr:colOff>565150</xdr:colOff>
      <xdr:row>57</xdr:row>
      <xdr:rowOff>65278</xdr:rowOff>
    </xdr:to>
    <xdr:cxnSp macro="">
      <xdr:nvCxnSpPr>
        <xdr:cNvPr id="248" name="直線コネクタ 247"/>
        <xdr:cNvCxnSpPr/>
      </xdr:nvCxnSpPr>
      <xdr:spPr>
        <a:xfrm flipV="1">
          <a:off x="14782800" y="9517888"/>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65278</xdr:rowOff>
    </xdr:from>
    <xdr:to>
      <xdr:col>21</xdr:col>
      <xdr:colOff>361950</xdr:colOff>
      <xdr:row>57</xdr:row>
      <xdr:rowOff>74422</xdr:rowOff>
    </xdr:to>
    <xdr:cxnSp macro="">
      <xdr:nvCxnSpPr>
        <xdr:cNvPr id="251" name="直線コネクタ 250"/>
        <xdr:cNvCxnSpPr/>
      </xdr:nvCxnSpPr>
      <xdr:spPr>
        <a:xfrm flipV="1">
          <a:off x="13893800" y="9837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51562</xdr:rowOff>
    </xdr:from>
    <xdr:to>
      <xdr:col>20</xdr:col>
      <xdr:colOff>158750</xdr:colOff>
      <xdr:row>57</xdr:row>
      <xdr:rowOff>74422</xdr:rowOff>
    </xdr:to>
    <xdr:cxnSp macro="">
      <xdr:nvCxnSpPr>
        <xdr:cNvPr id="254" name="直線コネクタ 253"/>
        <xdr:cNvCxnSpPr/>
      </xdr:nvCxnSpPr>
      <xdr:spPr>
        <a:xfrm>
          <a:off x="13004800" y="9824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115062</xdr:rowOff>
    </xdr:from>
    <xdr:to>
      <xdr:col>24</xdr:col>
      <xdr:colOff>82550</xdr:colOff>
      <xdr:row>56</xdr:row>
      <xdr:rowOff>45212</xdr:rowOff>
    </xdr:to>
    <xdr:sp macro="" textlink="">
      <xdr:nvSpPr>
        <xdr:cNvPr id="264" name="円/楕円 263"/>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131589</xdr:rowOff>
    </xdr:from>
    <xdr:ext cx="762000" cy="259045"/>
    <xdr:sp macro="" textlink="">
      <xdr:nvSpPr>
        <xdr:cNvPr id="265" name="その他該当値テキスト"/>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37338</xdr:rowOff>
    </xdr:from>
    <xdr:to>
      <xdr:col>22</xdr:col>
      <xdr:colOff>615950</xdr:colOff>
      <xdr:row>55</xdr:row>
      <xdr:rowOff>138938</xdr:rowOff>
    </xdr:to>
    <xdr:sp macro="" textlink="">
      <xdr:nvSpPr>
        <xdr:cNvPr id="266" name="円/楕円 265"/>
        <xdr:cNvSpPr/>
      </xdr:nvSpPr>
      <xdr:spPr>
        <a:xfrm>
          <a:off x="15621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149115</xdr:rowOff>
    </xdr:from>
    <xdr:ext cx="736600" cy="259045"/>
    <xdr:sp macro="" textlink="">
      <xdr:nvSpPr>
        <xdr:cNvPr id="267" name="テキスト ボックス 266"/>
        <xdr:cNvSpPr txBox="1"/>
      </xdr:nvSpPr>
      <xdr:spPr>
        <a:xfrm>
          <a:off x="15290800" y="92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8" name="円/楕円 267"/>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9" name="テキスト ボックス 268"/>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23622</xdr:rowOff>
    </xdr:from>
    <xdr:to>
      <xdr:col>20</xdr:col>
      <xdr:colOff>209550</xdr:colOff>
      <xdr:row>57</xdr:row>
      <xdr:rowOff>125222</xdr:rowOff>
    </xdr:to>
    <xdr:sp macro="" textlink="">
      <xdr:nvSpPr>
        <xdr:cNvPr id="270" name="円/楕円 269"/>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109999</xdr:rowOff>
    </xdr:from>
    <xdr:ext cx="762000" cy="259045"/>
    <xdr:sp macro="" textlink="">
      <xdr:nvSpPr>
        <xdr:cNvPr id="271" name="テキスト ボックス 270"/>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72" name="円/楕円 271"/>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73" name="テキスト ボックス 272"/>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主要なものは、ゴミ処理、消防業務を行っている一部事務組合への負担金と各種団体への補助金である。今後も交付団体等の事業内容を精査し、適正な執行に努める。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120142</xdr:rowOff>
    </xdr:to>
    <xdr:cxnSp macro="">
      <xdr:nvCxnSpPr>
        <xdr:cNvPr id="303" name="直線コネクタ 302"/>
        <xdr:cNvCxnSpPr/>
      </xdr:nvCxnSpPr>
      <xdr:spPr>
        <a:xfrm>
          <a:off x="15671800" y="6116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115570</xdr:rowOff>
    </xdr:to>
    <xdr:cxnSp macro="">
      <xdr:nvCxnSpPr>
        <xdr:cNvPr id="306" name="直線コネクタ 305"/>
        <xdr:cNvCxnSpPr/>
      </xdr:nvCxnSpPr>
      <xdr:spPr>
        <a:xfrm>
          <a:off x="14782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78994</xdr:rowOff>
    </xdr:to>
    <xdr:cxnSp macro="">
      <xdr:nvCxnSpPr>
        <xdr:cNvPr id="309" name="直線コネクタ 308"/>
        <xdr:cNvCxnSpPr/>
      </xdr:nvCxnSpPr>
      <xdr:spPr>
        <a:xfrm>
          <a:off x="13893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78994</xdr:rowOff>
    </xdr:to>
    <xdr:cxnSp macro="">
      <xdr:nvCxnSpPr>
        <xdr:cNvPr id="312" name="直線コネクタ 311"/>
        <xdr:cNvCxnSpPr/>
      </xdr:nvCxnSpPr>
      <xdr:spPr>
        <a:xfrm>
          <a:off x="13004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69342</xdr:rowOff>
    </xdr:from>
    <xdr:to>
      <xdr:col>24</xdr:col>
      <xdr:colOff>82550</xdr:colOff>
      <xdr:row>35</xdr:row>
      <xdr:rowOff>170942</xdr:rowOff>
    </xdr:to>
    <xdr:sp macro="" textlink="">
      <xdr:nvSpPr>
        <xdr:cNvPr id="322" name="円/楕円 321"/>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85869</xdr:rowOff>
    </xdr:from>
    <xdr:ext cx="762000" cy="259045"/>
    <xdr:sp macro="" textlink="">
      <xdr:nvSpPr>
        <xdr:cNvPr id="323"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4" name="円/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6" name="円/楕円 325"/>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7" name="テキスト ボックス 326"/>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28" name="円/楕円 327"/>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29" name="テキスト ボックス 328"/>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28194</xdr:rowOff>
    </xdr:from>
    <xdr:to>
      <xdr:col>19</xdr:col>
      <xdr:colOff>6350</xdr:colOff>
      <xdr:row>35</xdr:row>
      <xdr:rowOff>129794</xdr:rowOff>
    </xdr:to>
    <xdr:sp macro="" textlink="">
      <xdr:nvSpPr>
        <xdr:cNvPr id="330" name="円/楕円 329"/>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139971</xdr:rowOff>
    </xdr:from>
    <xdr:ext cx="762000" cy="259045"/>
    <xdr:sp macro="" textlink="">
      <xdr:nvSpPr>
        <xdr:cNvPr id="331" name="テキスト ボックス 330"/>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類似団体と同水準となっている。小中学校の耐震化、町内光ファイバー整備などの大型事業の起債の償還が始まり、公債費の比率が上がっているが、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年度以降は減少に転じる。</a:t>
          </a:r>
          <a:r>
            <a:rPr lang="ja-JP" altLang="ja-JP" sz="1100" b="0" i="0" baseline="0">
              <a:solidFill>
                <a:schemeClr val="dk1"/>
              </a:solidFill>
              <a:effectLst/>
              <a:latin typeface="+mn-lt"/>
              <a:ea typeface="+mn-ea"/>
              <a:cs typeface="+mn-cs"/>
            </a:rPr>
            <a:t>今後においては、高金利の町債の繰上償還の実施や新規の起債の抑制で、残高の減少を目指す。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20320</xdr:rowOff>
    </xdr:from>
    <xdr:to>
      <xdr:col>7</xdr:col>
      <xdr:colOff>15875</xdr:colOff>
      <xdr:row>77</xdr:row>
      <xdr:rowOff>24130</xdr:rowOff>
    </xdr:to>
    <xdr:cxnSp macro="">
      <xdr:nvCxnSpPr>
        <xdr:cNvPr id="363" name="直線コネクタ 362"/>
        <xdr:cNvCxnSpPr/>
      </xdr:nvCxnSpPr>
      <xdr:spPr>
        <a:xfrm flipV="1">
          <a:off x="3987800" y="13221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92711</xdr:rowOff>
    </xdr:from>
    <xdr:to>
      <xdr:col>5</xdr:col>
      <xdr:colOff>549275</xdr:colOff>
      <xdr:row>77</xdr:row>
      <xdr:rowOff>24130</xdr:rowOff>
    </xdr:to>
    <xdr:cxnSp macro="">
      <xdr:nvCxnSpPr>
        <xdr:cNvPr id="366" name="直線コネクタ 365"/>
        <xdr:cNvCxnSpPr/>
      </xdr:nvCxnSpPr>
      <xdr:spPr>
        <a:xfrm>
          <a:off x="3098800" y="131229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76</xdr:row>
      <xdr:rowOff>92711</xdr:rowOff>
    </xdr:to>
    <xdr:cxnSp macro="">
      <xdr:nvCxnSpPr>
        <xdr:cNvPr id="369" name="直線コネクタ 368"/>
        <xdr:cNvCxnSpPr/>
      </xdr:nvCxnSpPr>
      <xdr:spPr>
        <a:xfrm>
          <a:off x="2209800" y="13119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76</xdr:row>
      <xdr:rowOff>142239</xdr:rowOff>
    </xdr:to>
    <xdr:cxnSp macro="">
      <xdr:nvCxnSpPr>
        <xdr:cNvPr id="372" name="直線コネクタ 371"/>
        <xdr:cNvCxnSpPr/>
      </xdr:nvCxnSpPr>
      <xdr:spPr>
        <a:xfrm flipV="1">
          <a:off x="1320800" y="13119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140970</xdr:rowOff>
    </xdr:from>
    <xdr:to>
      <xdr:col>7</xdr:col>
      <xdr:colOff>66675</xdr:colOff>
      <xdr:row>77</xdr:row>
      <xdr:rowOff>71120</xdr:rowOff>
    </xdr:to>
    <xdr:sp macro="" textlink="">
      <xdr:nvSpPr>
        <xdr:cNvPr id="382" name="円/楕円 381"/>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113047</xdr:rowOff>
    </xdr:from>
    <xdr:ext cx="762000" cy="259045"/>
    <xdr:sp macro="" textlink="">
      <xdr:nvSpPr>
        <xdr:cNvPr id="383" name="公債費該当値テキスト"/>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4" name="円/楕円 38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85" name="テキスト ボックス 38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41911</xdr:rowOff>
    </xdr:from>
    <xdr:to>
      <xdr:col>4</xdr:col>
      <xdr:colOff>396875</xdr:colOff>
      <xdr:row>76</xdr:row>
      <xdr:rowOff>143511</xdr:rowOff>
    </xdr:to>
    <xdr:sp macro="" textlink="">
      <xdr:nvSpPr>
        <xdr:cNvPr id="386" name="円/楕円 385"/>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153687</xdr:rowOff>
    </xdr:from>
    <xdr:ext cx="762000" cy="259045"/>
    <xdr:sp macro="" textlink="">
      <xdr:nvSpPr>
        <xdr:cNvPr id="387" name="テキスト ボックス 386"/>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88" name="円/楕円 387"/>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389" name="テキスト ボックス 388"/>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90" name="円/楕円 389"/>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31767</xdr:rowOff>
    </xdr:from>
    <xdr:ext cx="762000" cy="259045"/>
    <xdr:sp macro="" textlink="">
      <xdr:nvSpPr>
        <xdr:cNvPr id="391" name="テキスト ボックス 390"/>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類似団体平均を下回っているが、今後、扶助費の増加など経常的経費の増加する要因が含んでいるので、今後も、歳出の要請に図り、弾力のある行財政運営を図る。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75</xdr:row>
      <xdr:rowOff>161289</xdr:rowOff>
    </xdr:to>
    <xdr:cxnSp macro="">
      <xdr:nvCxnSpPr>
        <xdr:cNvPr id="424" name="直線コネクタ 423"/>
        <xdr:cNvCxnSpPr/>
      </xdr:nvCxnSpPr>
      <xdr:spPr>
        <a:xfrm flipV="1">
          <a:off x="15671800" y="129552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85089</xdr:rowOff>
    </xdr:to>
    <xdr:cxnSp macro="">
      <xdr:nvCxnSpPr>
        <xdr:cNvPr id="427" name="直線コネクタ 426"/>
        <xdr:cNvCxnSpPr/>
      </xdr:nvCxnSpPr>
      <xdr:spPr>
        <a:xfrm flipV="1">
          <a:off x="14782800" y="130200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27939</xdr:rowOff>
    </xdr:from>
    <xdr:to>
      <xdr:col>21</xdr:col>
      <xdr:colOff>361950</xdr:colOff>
      <xdr:row>76</xdr:row>
      <xdr:rowOff>85089</xdr:rowOff>
    </xdr:to>
    <xdr:cxnSp macro="">
      <xdr:nvCxnSpPr>
        <xdr:cNvPr id="430" name="直線コネクタ 429"/>
        <xdr:cNvCxnSpPr/>
      </xdr:nvCxnSpPr>
      <xdr:spPr>
        <a:xfrm>
          <a:off x="13893800" y="130581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27939</xdr:rowOff>
    </xdr:from>
    <xdr:to>
      <xdr:col>20</xdr:col>
      <xdr:colOff>158750</xdr:colOff>
      <xdr:row>76</xdr:row>
      <xdr:rowOff>111761</xdr:rowOff>
    </xdr:to>
    <xdr:cxnSp macro="">
      <xdr:nvCxnSpPr>
        <xdr:cNvPr id="433" name="直線コネクタ 432"/>
        <xdr:cNvCxnSpPr/>
      </xdr:nvCxnSpPr>
      <xdr:spPr>
        <a:xfrm flipV="1">
          <a:off x="13004800" y="13058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45720</xdr:rowOff>
    </xdr:from>
    <xdr:to>
      <xdr:col>24</xdr:col>
      <xdr:colOff>82550</xdr:colOff>
      <xdr:row>75</xdr:row>
      <xdr:rowOff>147320</xdr:rowOff>
    </xdr:to>
    <xdr:sp macro="" textlink="">
      <xdr:nvSpPr>
        <xdr:cNvPr id="443" name="円/楕円 442"/>
        <xdr:cNvSpPr/>
      </xdr:nvSpPr>
      <xdr:spPr>
        <a:xfrm>
          <a:off x="16459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62247</xdr:rowOff>
    </xdr:from>
    <xdr:ext cx="762000" cy="259045"/>
    <xdr:sp macro="" textlink="">
      <xdr:nvSpPr>
        <xdr:cNvPr id="444" name="公債費以外該当値テキスト"/>
        <xdr:cNvSpPr txBox="1"/>
      </xdr:nvSpPr>
      <xdr:spPr>
        <a:xfrm>
          <a:off x="16598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5" name="円/楕円 444"/>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46" name="テキスト ボックス 445"/>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34289</xdr:rowOff>
    </xdr:from>
    <xdr:to>
      <xdr:col>21</xdr:col>
      <xdr:colOff>412750</xdr:colOff>
      <xdr:row>76</xdr:row>
      <xdr:rowOff>135889</xdr:rowOff>
    </xdr:to>
    <xdr:sp macro="" textlink="">
      <xdr:nvSpPr>
        <xdr:cNvPr id="447" name="円/楕円 446"/>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146067</xdr:rowOff>
    </xdr:from>
    <xdr:ext cx="762000" cy="259045"/>
    <xdr:sp macro="" textlink="">
      <xdr:nvSpPr>
        <xdr:cNvPr id="448" name="テキスト ボックス 447"/>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148589</xdr:rowOff>
    </xdr:from>
    <xdr:to>
      <xdr:col>20</xdr:col>
      <xdr:colOff>209550</xdr:colOff>
      <xdr:row>76</xdr:row>
      <xdr:rowOff>78739</xdr:rowOff>
    </xdr:to>
    <xdr:sp macro="" textlink="">
      <xdr:nvSpPr>
        <xdr:cNvPr id="449" name="円/楕円 448"/>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88917</xdr:rowOff>
    </xdr:from>
    <xdr:ext cx="762000" cy="259045"/>
    <xdr:sp macro="" textlink="">
      <xdr:nvSpPr>
        <xdr:cNvPr id="450" name="テキスト ボックス 449"/>
        <xdr:cNvSpPr txBox="1"/>
      </xdr:nvSpPr>
      <xdr:spPr>
        <a:xfrm>
          <a:off x="13512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1" name="円/楕円 450"/>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52" name="テキスト ボックス 451"/>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北海道陸別町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164767</xdr:rowOff>
    </xdr:from>
    <xdr:to>
      <xdr:col>4</xdr:col>
      <xdr:colOff>1117600</xdr:colOff>
      <xdr:row>17</xdr:row>
      <xdr:rowOff>14523</xdr:rowOff>
    </xdr:to>
    <xdr:cxnSp macro="">
      <xdr:nvCxnSpPr>
        <xdr:cNvPr id="49" name="直線コネクタ 48"/>
        <xdr:cNvCxnSpPr/>
      </xdr:nvCxnSpPr>
      <xdr:spPr bwMode="auto">
        <a:xfrm flipV="1">
          <a:off x="5003800" y="2955592"/>
          <a:ext cx="647700" cy="2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14523</xdr:rowOff>
    </xdr:from>
    <xdr:to>
      <xdr:col>4</xdr:col>
      <xdr:colOff>469900</xdr:colOff>
      <xdr:row>17</xdr:row>
      <xdr:rowOff>30725</xdr:rowOff>
    </xdr:to>
    <xdr:cxnSp macro="">
      <xdr:nvCxnSpPr>
        <xdr:cNvPr id="52" name="直線コネクタ 51"/>
        <xdr:cNvCxnSpPr/>
      </xdr:nvCxnSpPr>
      <xdr:spPr bwMode="auto">
        <a:xfrm flipV="1">
          <a:off x="4305300" y="2976798"/>
          <a:ext cx="698500" cy="1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30725</xdr:rowOff>
    </xdr:from>
    <xdr:to>
      <xdr:col>3</xdr:col>
      <xdr:colOff>904875</xdr:colOff>
      <xdr:row>17</xdr:row>
      <xdr:rowOff>37726</xdr:rowOff>
    </xdr:to>
    <xdr:cxnSp macro="">
      <xdr:nvCxnSpPr>
        <xdr:cNvPr id="55" name="直線コネクタ 54"/>
        <xdr:cNvCxnSpPr/>
      </xdr:nvCxnSpPr>
      <xdr:spPr bwMode="auto">
        <a:xfrm flipV="1">
          <a:off x="3606800" y="2993000"/>
          <a:ext cx="698500" cy="7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37726</xdr:rowOff>
    </xdr:from>
    <xdr:to>
      <xdr:col>3</xdr:col>
      <xdr:colOff>206375</xdr:colOff>
      <xdr:row>17</xdr:row>
      <xdr:rowOff>47302</xdr:rowOff>
    </xdr:to>
    <xdr:cxnSp macro="">
      <xdr:nvCxnSpPr>
        <xdr:cNvPr id="58" name="直線コネクタ 57"/>
        <xdr:cNvCxnSpPr/>
      </xdr:nvCxnSpPr>
      <xdr:spPr bwMode="auto">
        <a:xfrm flipV="1">
          <a:off x="2908300" y="3000001"/>
          <a:ext cx="698500" cy="9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113967</xdr:rowOff>
    </xdr:from>
    <xdr:to>
      <xdr:col>5</xdr:col>
      <xdr:colOff>34925</xdr:colOff>
      <xdr:row>17</xdr:row>
      <xdr:rowOff>44117</xdr:rowOff>
    </xdr:to>
    <xdr:sp macro="" textlink="">
      <xdr:nvSpPr>
        <xdr:cNvPr id="68" name="円/楕円 67"/>
        <xdr:cNvSpPr/>
      </xdr:nvSpPr>
      <xdr:spPr bwMode="auto">
        <a:xfrm>
          <a:off x="5600700" y="290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130494</xdr:rowOff>
    </xdr:from>
    <xdr:ext cx="762000" cy="259045"/>
    <xdr:sp macro="" textlink="">
      <xdr:nvSpPr>
        <xdr:cNvPr id="69" name="人口1人当たり決算額の推移該当値テキスト130"/>
        <xdr:cNvSpPr txBox="1"/>
      </xdr:nvSpPr>
      <xdr:spPr>
        <a:xfrm>
          <a:off x="5740400" y="274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315,175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135173</xdr:rowOff>
    </xdr:from>
    <xdr:to>
      <xdr:col>4</xdr:col>
      <xdr:colOff>520700</xdr:colOff>
      <xdr:row>17</xdr:row>
      <xdr:rowOff>65323</xdr:rowOff>
    </xdr:to>
    <xdr:sp macro="" textlink="">
      <xdr:nvSpPr>
        <xdr:cNvPr id="70" name="円/楕円 69"/>
        <xdr:cNvSpPr/>
      </xdr:nvSpPr>
      <xdr:spPr bwMode="auto">
        <a:xfrm>
          <a:off x="4953000" y="2925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75500</xdr:rowOff>
    </xdr:from>
    <xdr:ext cx="736600" cy="259045"/>
    <xdr:sp macro="" textlink="">
      <xdr:nvSpPr>
        <xdr:cNvPr id="71" name="テキスト ボックス 70"/>
        <xdr:cNvSpPr txBox="1"/>
      </xdr:nvSpPr>
      <xdr:spPr>
        <a:xfrm>
          <a:off x="4622800" y="2694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304,043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151375</xdr:rowOff>
    </xdr:from>
    <xdr:to>
      <xdr:col>3</xdr:col>
      <xdr:colOff>955675</xdr:colOff>
      <xdr:row>17</xdr:row>
      <xdr:rowOff>81525</xdr:rowOff>
    </xdr:to>
    <xdr:sp macro="" textlink="">
      <xdr:nvSpPr>
        <xdr:cNvPr id="72" name="円/楕円 71"/>
        <xdr:cNvSpPr/>
      </xdr:nvSpPr>
      <xdr:spPr bwMode="auto">
        <a:xfrm>
          <a:off x="4254500" y="294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91702</xdr:rowOff>
    </xdr:from>
    <xdr:ext cx="762000" cy="259045"/>
    <xdr:sp macro="" textlink="">
      <xdr:nvSpPr>
        <xdr:cNvPr id="73" name="テキスト ボックス 72"/>
        <xdr:cNvSpPr txBox="1"/>
      </xdr:nvSpPr>
      <xdr:spPr>
        <a:xfrm>
          <a:off x="3924300" y="27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158376</xdr:rowOff>
    </xdr:from>
    <xdr:to>
      <xdr:col>3</xdr:col>
      <xdr:colOff>257175</xdr:colOff>
      <xdr:row>17</xdr:row>
      <xdr:rowOff>88526</xdr:rowOff>
    </xdr:to>
    <xdr:sp macro="" textlink="">
      <xdr:nvSpPr>
        <xdr:cNvPr id="74" name="円/楕円 73"/>
        <xdr:cNvSpPr/>
      </xdr:nvSpPr>
      <xdr:spPr bwMode="auto">
        <a:xfrm>
          <a:off x="3556000" y="294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98703</xdr:rowOff>
    </xdr:from>
    <xdr:ext cx="762000" cy="259045"/>
    <xdr:sp macro="" textlink="">
      <xdr:nvSpPr>
        <xdr:cNvPr id="75" name="テキスト ボックス 74"/>
        <xdr:cNvSpPr txBox="1"/>
      </xdr:nvSpPr>
      <xdr:spPr>
        <a:xfrm>
          <a:off x="3225800" y="271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291,863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167952</xdr:rowOff>
    </xdr:from>
    <xdr:to>
      <xdr:col>2</xdr:col>
      <xdr:colOff>692150</xdr:colOff>
      <xdr:row>17</xdr:row>
      <xdr:rowOff>98102</xdr:rowOff>
    </xdr:to>
    <xdr:sp macro="" textlink="">
      <xdr:nvSpPr>
        <xdr:cNvPr id="76" name="円/楕円 75"/>
        <xdr:cNvSpPr/>
      </xdr:nvSpPr>
      <xdr:spPr bwMode="auto">
        <a:xfrm>
          <a:off x="2857500" y="2958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108279</xdr:rowOff>
    </xdr:from>
    <xdr:ext cx="762000" cy="259045"/>
    <xdr:sp macro="" textlink="">
      <xdr:nvSpPr>
        <xdr:cNvPr id="77" name="テキスト ボックス 76"/>
        <xdr:cNvSpPr txBox="1"/>
      </xdr:nvSpPr>
      <xdr:spPr>
        <a:xfrm>
          <a:off x="2527300" y="272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107393</xdr:rowOff>
    </xdr:from>
    <xdr:to>
      <xdr:col>4</xdr:col>
      <xdr:colOff>1117600</xdr:colOff>
      <xdr:row>35</xdr:row>
      <xdr:rowOff>134643</xdr:rowOff>
    </xdr:to>
    <xdr:cxnSp macro="">
      <xdr:nvCxnSpPr>
        <xdr:cNvPr id="110" name="直線コネクタ 109"/>
        <xdr:cNvCxnSpPr/>
      </xdr:nvCxnSpPr>
      <xdr:spPr bwMode="auto">
        <a:xfrm>
          <a:off x="5003800" y="6717743"/>
          <a:ext cx="647700" cy="2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107393</xdr:rowOff>
    </xdr:from>
    <xdr:to>
      <xdr:col>4</xdr:col>
      <xdr:colOff>469900</xdr:colOff>
      <xdr:row>35</xdr:row>
      <xdr:rowOff>109718</xdr:rowOff>
    </xdr:to>
    <xdr:cxnSp macro="">
      <xdr:nvCxnSpPr>
        <xdr:cNvPr id="113" name="直線コネクタ 112"/>
        <xdr:cNvCxnSpPr/>
      </xdr:nvCxnSpPr>
      <xdr:spPr bwMode="auto">
        <a:xfrm flipV="1">
          <a:off x="4305300" y="6717743"/>
          <a:ext cx="698500" cy="2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33137</xdr:rowOff>
    </xdr:from>
    <xdr:to>
      <xdr:col>3</xdr:col>
      <xdr:colOff>904875</xdr:colOff>
      <xdr:row>35</xdr:row>
      <xdr:rowOff>109718</xdr:rowOff>
    </xdr:to>
    <xdr:cxnSp macro="">
      <xdr:nvCxnSpPr>
        <xdr:cNvPr id="116" name="直線コネクタ 115"/>
        <xdr:cNvCxnSpPr/>
      </xdr:nvCxnSpPr>
      <xdr:spPr bwMode="auto">
        <a:xfrm>
          <a:off x="3606800" y="6643487"/>
          <a:ext cx="698500" cy="76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321013</xdr:rowOff>
    </xdr:from>
    <xdr:to>
      <xdr:col>3</xdr:col>
      <xdr:colOff>206375</xdr:colOff>
      <xdr:row>35</xdr:row>
      <xdr:rowOff>33137</xdr:rowOff>
    </xdr:to>
    <xdr:cxnSp macro="">
      <xdr:nvCxnSpPr>
        <xdr:cNvPr id="119" name="直線コネクタ 118"/>
        <xdr:cNvCxnSpPr/>
      </xdr:nvCxnSpPr>
      <xdr:spPr bwMode="auto">
        <a:xfrm>
          <a:off x="2908300" y="6588463"/>
          <a:ext cx="698500" cy="55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83843</xdr:rowOff>
    </xdr:from>
    <xdr:to>
      <xdr:col>5</xdr:col>
      <xdr:colOff>34925</xdr:colOff>
      <xdr:row>35</xdr:row>
      <xdr:rowOff>185443</xdr:rowOff>
    </xdr:to>
    <xdr:sp macro="" textlink="">
      <xdr:nvSpPr>
        <xdr:cNvPr id="129" name="円/楕円 128"/>
        <xdr:cNvSpPr/>
      </xdr:nvSpPr>
      <xdr:spPr bwMode="auto">
        <a:xfrm>
          <a:off x="5600700" y="669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271820</xdr:rowOff>
    </xdr:from>
    <xdr:ext cx="762000" cy="259045"/>
    <xdr:sp macro="" textlink="">
      <xdr:nvSpPr>
        <xdr:cNvPr id="130" name="人口1人当たり決算額の推移該当値テキスト445"/>
        <xdr:cNvSpPr txBox="1"/>
      </xdr:nvSpPr>
      <xdr:spPr>
        <a:xfrm>
          <a:off x="5740400" y="65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56593</xdr:rowOff>
    </xdr:from>
    <xdr:to>
      <xdr:col>4</xdr:col>
      <xdr:colOff>520700</xdr:colOff>
      <xdr:row>35</xdr:row>
      <xdr:rowOff>158193</xdr:rowOff>
    </xdr:to>
    <xdr:sp macro="" textlink="">
      <xdr:nvSpPr>
        <xdr:cNvPr id="131" name="円/楕円 130"/>
        <xdr:cNvSpPr/>
      </xdr:nvSpPr>
      <xdr:spPr bwMode="auto">
        <a:xfrm>
          <a:off x="4953000" y="666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168371</xdr:rowOff>
    </xdr:from>
    <xdr:ext cx="736600" cy="259045"/>
    <xdr:sp macro="" textlink="">
      <xdr:nvSpPr>
        <xdr:cNvPr id="132" name="テキスト ボックス 131"/>
        <xdr:cNvSpPr txBox="1"/>
      </xdr:nvSpPr>
      <xdr:spPr>
        <a:xfrm>
          <a:off x="4622800" y="643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58918</xdr:rowOff>
    </xdr:from>
    <xdr:to>
      <xdr:col>3</xdr:col>
      <xdr:colOff>955675</xdr:colOff>
      <xdr:row>35</xdr:row>
      <xdr:rowOff>160518</xdr:rowOff>
    </xdr:to>
    <xdr:sp macro="" textlink="">
      <xdr:nvSpPr>
        <xdr:cNvPr id="133" name="円/楕円 132"/>
        <xdr:cNvSpPr/>
      </xdr:nvSpPr>
      <xdr:spPr bwMode="auto">
        <a:xfrm>
          <a:off x="4254500" y="666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170695</xdr:rowOff>
    </xdr:from>
    <xdr:ext cx="762000" cy="259045"/>
    <xdr:sp macro="" textlink="">
      <xdr:nvSpPr>
        <xdr:cNvPr id="134" name="テキスト ボックス 133"/>
        <xdr:cNvSpPr txBox="1"/>
      </xdr:nvSpPr>
      <xdr:spPr>
        <a:xfrm>
          <a:off x="3924300" y="643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325237</xdr:rowOff>
    </xdr:from>
    <xdr:to>
      <xdr:col>3</xdr:col>
      <xdr:colOff>257175</xdr:colOff>
      <xdr:row>35</xdr:row>
      <xdr:rowOff>83937</xdr:rowOff>
    </xdr:to>
    <xdr:sp macro="" textlink="">
      <xdr:nvSpPr>
        <xdr:cNvPr id="135" name="円/楕円 134"/>
        <xdr:cNvSpPr/>
      </xdr:nvSpPr>
      <xdr:spPr bwMode="auto">
        <a:xfrm>
          <a:off x="3556000" y="659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94114</xdr:rowOff>
    </xdr:from>
    <xdr:ext cx="762000" cy="259045"/>
    <xdr:sp macro="" textlink="">
      <xdr:nvSpPr>
        <xdr:cNvPr id="136" name="テキスト ボックス 135"/>
        <xdr:cNvSpPr txBox="1"/>
      </xdr:nvSpPr>
      <xdr:spPr>
        <a:xfrm>
          <a:off x="3225800" y="636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69,818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270213</xdr:rowOff>
    </xdr:from>
    <xdr:to>
      <xdr:col>2</xdr:col>
      <xdr:colOff>692150</xdr:colOff>
      <xdr:row>35</xdr:row>
      <xdr:rowOff>28913</xdr:rowOff>
    </xdr:to>
    <xdr:sp macro="" textlink="">
      <xdr:nvSpPr>
        <xdr:cNvPr id="137" name="円/楕円 136"/>
        <xdr:cNvSpPr/>
      </xdr:nvSpPr>
      <xdr:spPr bwMode="auto">
        <a:xfrm>
          <a:off x="2857500" y="653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39090</xdr:rowOff>
    </xdr:from>
    <xdr:ext cx="762000" cy="259045"/>
    <xdr:sp macro="" textlink="">
      <xdr:nvSpPr>
        <xdr:cNvPr id="138" name="テキスト ボックス 137"/>
        <xdr:cNvSpPr txBox="1"/>
      </xdr:nvSpPr>
      <xdr:spPr>
        <a:xfrm>
          <a:off x="2527300" y="630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2,541
2,521
608.90
5,515,610
5,362,981
73,708
2,825,470
4,592,484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99832</xdr:rowOff>
    </xdr:from>
    <xdr:to>
      <xdr:col>6</xdr:col>
      <xdr:colOff>511175</xdr:colOff>
      <xdr:row>36</xdr:row>
      <xdr:rowOff>107451</xdr:rowOff>
    </xdr:to>
    <xdr:cxnSp macro="">
      <xdr:nvCxnSpPr>
        <xdr:cNvPr id="63" name="直線コネクタ 62"/>
        <xdr:cNvCxnSpPr/>
      </xdr:nvCxnSpPr>
      <xdr:spPr>
        <a:xfrm>
          <a:off x="3797300" y="6272032"/>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99832</xdr:rowOff>
    </xdr:from>
    <xdr:to>
      <xdr:col>5</xdr:col>
      <xdr:colOff>358775</xdr:colOff>
      <xdr:row>36</xdr:row>
      <xdr:rowOff>108192</xdr:rowOff>
    </xdr:to>
    <xdr:cxnSp macro="">
      <xdr:nvCxnSpPr>
        <xdr:cNvPr id="66" name="直線コネクタ 65"/>
        <xdr:cNvCxnSpPr/>
      </xdr:nvCxnSpPr>
      <xdr:spPr>
        <a:xfrm flipV="1">
          <a:off x="2908300" y="6272032"/>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108192</xdr:rowOff>
    </xdr:from>
    <xdr:to>
      <xdr:col>4</xdr:col>
      <xdr:colOff>155575</xdr:colOff>
      <xdr:row>36</xdr:row>
      <xdr:rowOff>113917</xdr:rowOff>
    </xdr:to>
    <xdr:cxnSp macro="">
      <xdr:nvCxnSpPr>
        <xdr:cNvPr id="69" name="直線コネクタ 68"/>
        <xdr:cNvCxnSpPr/>
      </xdr:nvCxnSpPr>
      <xdr:spPr>
        <a:xfrm flipV="1">
          <a:off x="2019300" y="6280392"/>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112307</xdr:rowOff>
    </xdr:from>
    <xdr:to>
      <xdr:col>2</xdr:col>
      <xdr:colOff>638175</xdr:colOff>
      <xdr:row>36</xdr:row>
      <xdr:rowOff>113917</xdr:rowOff>
    </xdr:to>
    <xdr:cxnSp macro="">
      <xdr:nvCxnSpPr>
        <xdr:cNvPr id="72" name="直線コネクタ 71"/>
        <xdr:cNvCxnSpPr/>
      </xdr:nvCxnSpPr>
      <xdr:spPr>
        <a:xfrm>
          <a:off x="1130300" y="6284507"/>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56651</xdr:rowOff>
    </xdr:from>
    <xdr:to>
      <xdr:col>6</xdr:col>
      <xdr:colOff>561975</xdr:colOff>
      <xdr:row>36</xdr:row>
      <xdr:rowOff>158251</xdr:rowOff>
    </xdr:to>
    <xdr:sp macro="" textlink="">
      <xdr:nvSpPr>
        <xdr:cNvPr id="82" name="円/楕円 81"/>
        <xdr:cNvSpPr/>
      </xdr:nvSpPr>
      <xdr:spPr>
        <a:xfrm>
          <a:off x="4584700" y="62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79528</xdr:rowOff>
    </xdr:from>
    <xdr:ext cx="599010" cy="259045"/>
    <xdr:sp macro="" textlink="">
      <xdr:nvSpPr>
        <xdr:cNvPr id="83" name="人件費該当値テキスト"/>
        <xdr:cNvSpPr txBox="1"/>
      </xdr:nvSpPr>
      <xdr:spPr>
        <a:xfrm>
          <a:off x="4686300" y="608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254,875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49032</xdr:rowOff>
    </xdr:from>
    <xdr:to>
      <xdr:col>5</xdr:col>
      <xdr:colOff>409575</xdr:colOff>
      <xdr:row>36</xdr:row>
      <xdr:rowOff>150632</xdr:rowOff>
    </xdr:to>
    <xdr:sp macro="" textlink="">
      <xdr:nvSpPr>
        <xdr:cNvPr id="84" name="円/楕円 83"/>
        <xdr:cNvSpPr/>
      </xdr:nvSpPr>
      <xdr:spPr>
        <a:xfrm>
          <a:off x="3746500" y="62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167159</xdr:rowOff>
    </xdr:from>
    <xdr:ext cx="599010" cy="259045"/>
    <xdr:sp macro="" textlink="">
      <xdr:nvSpPr>
        <xdr:cNvPr id="85" name="テキスト ボックス 84"/>
        <xdr:cNvSpPr txBox="1"/>
      </xdr:nvSpPr>
      <xdr:spPr>
        <a:xfrm>
          <a:off x="3497794" y="599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257,208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57392</xdr:rowOff>
    </xdr:from>
    <xdr:to>
      <xdr:col>4</xdr:col>
      <xdr:colOff>206375</xdr:colOff>
      <xdr:row>36</xdr:row>
      <xdr:rowOff>158992</xdr:rowOff>
    </xdr:to>
    <xdr:sp macro="" textlink="">
      <xdr:nvSpPr>
        <xdr:cNvPr id="86" name="円/楕円 85"/>
        <xdr:cNvSpPr/>
      </xdr:nvSpPr>
      <xdr:spPr>
        <a:xfrm>
          <a:off x="2857500" y="62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4069</xdr:rowOff>
    </xdr:from>
    <xdr:ext cx="599010" cy="259045"/>
    <xdr:sp macro="" textlink="">
      <xdr:nvSpPr>
        <xdr:cNvPr id="87" name="テキスト ボックス 86"/>
        <xdr:cNvSpPr txBox="1"/>
      </xdr:nvSpPr>
      <xdr:spPr>
        <a:xfrm>
          <a:off x="2608794" y="600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63117</xdr:rowOff>
    </xdr:from>
    <xdr:to>
      <xdr:col>3</xdr:col>
      <xdr:colOff>3175</xdr:colOff>
      <xdr:row>36</xdr:row>
      <xdr:rowOff>164717</xdr:rowOff>
    </xdr:to>
    <xdr:sp macro="" textlink="">
      <xdr:nvSpPr>
        <xdr:cNvPr id="88" name="円/楕円 87"/>
        <xdr:cNvSpPr/>
      </xdr:nvSpPr>
      <xdr:spPr>
        <a:xfrm>
          <a:off x="1968500" y="62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9794</xdr:rowOff>
    </xdr:from>
    <xdr:ext cx="599010" cy="259045"/>
    <xdr:sp macro="" textlink="">
      <xdr:nvSpPr>
        <xdr:cNvPr id="89" name="テキスト ボックス 88"/>
        <xdr:cNvSpPr txBox="1"/>
      </xdr:nvSpPr>
      <xdr:spPr>
        <a:xfrm>
          <a:off x="1719794" y="601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61507</xdr:rowOff>
    </xdr:from>
    <xdr:to>
      <xdr:col>1</xdr:col>
      <xdr:colOff>485775</xdr:colOff>
      <xdr:row>36</xdr:row>
      <xdr:rowOff>163107</xdr:rowOff>
    </xdr:to>
    <xdr:sp macro="" textlink="">
      <xdr:nvSpPr>
        <xdr:cNvPr id="90" name="円/楕円 89"/>
        <xdr:cNvSpPr/>
      </xdr:nvSpPr>
      <xdr:spPr>
        <a:xfrm>
          <a:off x="1079500" y="62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8184</xdr:rowOff>
    </xdr:from>
    <xdr:ext cx="599010" cy="259045"/>
    <xdr:sp macro="" textlink="">
      <xdr:nvSpPr>
        <xdr:cNvPr id="91" name="テキスト ボックス 90"/>
        <xdr:cNvSpPr txBox="1"/>
      </xdr:nvSpPr>
      <xdr:spPr>
        <a:xfrm>
          <a:off x="830794" y="600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52932</xdr:rowOff>
    </xdr:from>
    <xdr:to>
      <xdr:col>6</xdr:col>
      <xdr:colOff>511175</xdr:colOff>
      <xdr:row>57</xdr:row>
      <xdr:rowOff>82569</xdr:rowOff>
    </xdr:to>
    <xdr:cxnSp macro="">
      <xdr:nvCxnSpPr>
        <xdr:cNvPr id="122" name="直線コネクタ 121"/>
        <xdr:cNvCxnSpPr/>
      </xdr:nvCxnSpPr>
      <xdr:spPr>
        <a:xfrm flipV="1">
          <a:off x="3797300" y="9825582"/>
          <a:ext cx="838200" cy="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82569</xdr:rowOff>
    </xdr:from>
    <xdr:to>
      <xdr:col>5</xdr:col>
      <xdr:colOff>358775</xdr:colOff>
      <xdr:row>57</xdr:row>
      <xdr:rowOff>136787</xdr:rowOff>
    </xdr:to>
    <xdr:cxnSp macro="">
      <xdr:nvCxnSpPr>
        <xdr:cNvPr id="125" name="直線コネクタ 124"/>
        <xdr:cNvCxnSpPr/>
      </xdr:nvCxnSpPr>
      <xdr:spPr>
        <a:xfrm flipV="1">
          <a:off x="2908300" y="9855219"/>
          <a:ext cx="889000" cy="5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136787</xdr:rowOff>
    </xdr:from>
    <xdr:to>
      <xdr:col>4</xdr:col>
      <xdr:colOff>155575</xdr:colOff>
      <xdr:row>58</xdr:row>
      <xdr:rowOff>32346</xdr:rowOff>
    </xdr:to>
    <xdr:cxnSp macro="">
      <xdr:nvCxnSpPr>
        <xdr:cNvPr id="128" name="直線コネクタ 127"/>
        <xdr:cNvCxnSpPr/>
      </xdr:nvCxnSpPr>
      <xdr:spPr>
        <a:xfrm flipV="1">
          <a:off x="2019300" y="9909437"/>
          <a:ext cx="889000" cy="6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22471</xdr:rowOff>
    </xdr:from>
    <xdr:to>
      <xdr:col>2</xdr:col>
      <xdr:colOff>638175</xdr:colOff>
      <xdr:row>58</xdr:row>
      <xdr:rowOff>32346</xdr:rowOff>
    </xdr:to>
    <xdr:cxnSp macro="">
      <xdr:nvCxnSpPr>
        <xdr:cNvPr id="131" name="直線コネクタ 130"/>
        <xdr:cNvCxnSpPr/>
      </xdr:nvCxnSpPr>
      <xdr:spPr>
        <a:xfrm>
          <a:off x="1130300" y="9966571"/>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2132</xdr:rowOff>
    </xdr:from>
    <xdr:to>
      <xdr:col>6</xdr:col>
      <xdr:colOff>561975</xdr:colOff>
      <xdr:row>57</xdr:row>
      <xdr:rowOff>103732</xdr:rowOff>
    </xdr:to>
    <xdr:sp macro="" textlink="">
      <xdr:nvSpPr>
        <xdr:cNvPr id="141" name="円/楕円 140"/>
        <xdr:cNvSpPr/>
      </xdr:nvSpPr>
      <xdr:spPr>
        <a:xfrm>
          <a:off x="4584700" y="9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25009</xdr:rowOff>
    </xdr:from>
    <xdr:ext cx="599010" cy="259045"/>
    <xdr:sp macro="" textlink="">
      <xdr:nvSpPr>
        <xdr:cNvPr id="142" name="物件費該当値テキスト"/>
        <xdr:cNvSpPr txBox="1"/>
      </xdr:nvSpPr>
      <xdr:spPr>
        <a:xfrm>
          <a:off x="4686300" y="962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31769</xdr:rowOff>
    </xdr:from>
    <xdr:to>
      <xdr:col>5</xdr:col>
      <xdr:colOff>409575</xdr:colOff>
      <xdr:row>57</xdr:row>
      <xdr:rowOff>133369</xdr:rowOff>
    </xdr:to>
    <xdr:sp macro="" textlink="">
      <xdr:nvSpPr>
        <xdr:cNvPr id="143" name="円/楕円 142"/>
        <xdr:cNvSpPr/>
      </xdr:nvSpPr>
      <xdr:spPr>
        <a:xfrm>
          <a:off x="3746500" y="98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149896</xdr:rowOff>
    </xdr:from>
    <xdr:ext cx="599010" cy="259045"/>
    <xdr:sp macro="" textlink="">
      <xdr:nvSpPr>
        <xdr:cNvPr id="144" name="テキスト ボックス 143"/>
        <xdr:cNvSpPr txBox="1"/>
      </xdr:nvSpPr>
      <xdr:spPr>
        <a:xfrm>
          <a:off x="3497794"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85987</xdr:rowOff>
    </xdr:from>
    <xdr:to>
      <xdr:col>4</xdr:col>
      <xdr:colOff>206375</xdr:colOff>
      <xdr:row>58</xdr:row>
      <xdr:rowOff>16137</xdr:rowOff>
    </xdr:to>
    <xdr:sp macro="" textlink="">
      <xdr:nvSpPr>
        <xdr:cNvPr id="145" name="円/楕円 144"/>
        <xdr:cNvSpPr/>
      </xdr:nvSpPr>
      <xdr:spPr>
        <a:xfrm>
          <a:off x="2857500" y="9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32664</xdr:rowOff>
    </xdr:from>
    <xdr:ext cx="599010" cy="259045"/>
    <xdr:sp macro="" textlink="">
      <xdr:nvSpPr>
        <xdr:cNvPr id="146" name="テキスト ボックス 145"/>
        <xdr:cNvSpPr txBox="1"/>
      </xdr:nvSpPr>
      <xdr:spPr>
        <a:xfrm>
          <a:off x="2608794" y="963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152996</xdr:rowOff>
    </xdr:from>
    <xdr:to>
      <xdr:col>3</xdr:col>
      <xdr:colOff>3175</xdr:colOff>
      <xdr:row>58</xdr:row>
      <xdr:rowOff>83146</xdr:rowOff>
    </xdr:to>
    <xdr:sp macro="" textlink="">
      <xdr:nvSpPr>
        <xdr:cNvPr id="147" name="円/楕円 146"/>
        <xdr:cNvSpPr/>
      </xdr:nvSpPr>
      <xdr:spPr>
        <a:xfrm>
          <a:off x="1968500" y="99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74273</xdr:rowOff>
    </xdr:from>
    <xdr:ext cx="599010" cy="259045"/>
    <xdr:sp macro="" textlink="">
      <xdr:nvSpPr>
        <xdr:cNvPr id="148" name="テキスト ボックス 147"/>
        <xdr:cNvSpPr txBox="1"/>
      </xdr:nvSpPr>
      <xdr:spPr>
        <a:xfrm>
          <a:off x="1719794" y="1001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143121</xdr:rowOff>
    </xdr:from>
    <xdr:to>
      <xdr:col>1</xdr:col>
      <xdr:colOff>485775</xdr:colOff>
      <xdr:row>58</xdr:row>
      <xdr:rowOff>73271</xdr:rowOff>
    </xdr:to>
    <xdr:sp macro="" textlink="">
      <xdr:nvSpPr>
        <xdr:cNvPr id="149" name="円/楕円 148"/>
        <xdr:cNvSpPr/>
      </xdr:nvSpPr>
      <xdr:spPr>
        <a:xfrm>
          <a:off x="1079500" y="991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64398</xdr:rowOff>
    </xdr:from>
    <xdr:ext cx="599010" cy="259045"/>
    <xdr:sp macro="" textlink="">
      <xdr:nvSpPr>
        <xdr:cNvPr id="150" name="テキスト ボックス 149"/>
        <xdr:cNvSpPr txBox="1"/>
      </xdr:nvSpPr>
      <xdr:spPr>
        <a:xfrm>
          <a:off x="830794" y="1000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75501</xdr:rowOff>
    </xdr:from>
    <xdr:to>
      <xdr:col>6</xdr:col>
      <xdr:colOff>511175</xdr:colOff>
      <xdr:row>77</xdr:row>
      <xdr:rowOff>163398</xdr:rowOff>
    </xdr:to>
    <xdr:cxnSp macro="">
      <xdr:nvCxnSpPr>
        <xdr:cNvPr id="179" name="直線コネクタ 178"/>
        <xdr:cNvCxnSpPr/>
      </xdr:nvCxnSpPr>
      <xdr:spPr>
        <a:xfrm flipV="1">
          <a:off x="3797300" y="13277151"/>
          <a:ext cx="8382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163398</xdr:rowOff>
    </xdr:from>
    <xdr:to>
      <xdr:col>5</xdr:col>
      <xdr:colOff>358775</xdr:colOff>
      <xdr:row>78</xdr:row>
      <xdr:rowOff>28739</xdr:rowOff>
    </xdr:to>
    <xdr:cxnSp macro="">
      <xdr:nvCxnSpPr>
        <xdr:cNvPr id="182" name="直線コネクタ 181"/>
        <xdr:cNvCxnSpPr/>
      </xdr:nvCxnSpPr>
      <xdr:spPr>
        <a:xfrm flipV="1">
          <a:off x="2908300" y="13365048"/>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156744</xdr:rowOff>
    </xdr:from>
    <xdr:to>
      <xdr:col>4</xdr:col>
      <xdr:colOff>155575</xdr:colOff>
      <xdr:row>78</xdr:row>
      <xdr:rowOff>28739</xdr:rowOff>
    </xdr:to>
    <xdr:cxnSp macro="">
      <xdr:nvCxnSpPr>
        <xdr:cNvPr id="185" name="直線コネクタ 184"/>
        <xdr:cNvCxnSpPr/>
      </xdr:nvCxnSpPr>
      <xdr:spPr>
        <a:xfrm>
          <a:off x="2019300" y="13186944"/>
          <a:ext cx="889000" cy="21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59055</xdr:rowOff>
    </xdr:from>
    <xdr:to>
      <xdr:col>2</xdr:col>
      <xdr:colOff>638175</xdr:colOff>
      <xdr:row>76</xdr:row>
      <xdr:rowOff>156744</xdr:rowOff>
    </xdr:to>
    <xdr:cxnSp macro="">
      <xdr:nvCxnSpPr>
        <xdr:cNvPr id="188" name="直線コネクタ 187"/>
        <xdr:cNvCxnSpPr/>
      </xdr:nvCxnSpPr>
      <xdr:spPr>
        <a:xfrm>
          <a:off x="1130300" y="13089255"/>
          <a:ext cx="8890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24701</xdr:rowOff>
    </xdr:from>
    <xdr:to>
      <xdr:col>6</xdr:col>
      <xdr:colOff>561975</xdr:colOff>
      <xdr:row>77</xdr:row>
      <xdr:rowOff>126301</xdr:rowOff>
    </xdr:to>
    <xdr:sp macro="" textlink="">
      <xdr:nvSpPr>
        <xdr:cNvPr id="198" name="円/楕円 197"/>
        <xdr:cNvSpPr/>
      </xdr:nvSpPr>
      <xdr:spPr>
        <a:xfrm>
          <a:off x="4584700" y="132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47578</xdr:rowOff>
    </xdr:from>
    <xdr:ext cx="534377" cy="259045"/>
    <xdr:sp macro="" textlink="">
      <xdr:nvSpPr>
        <xdr:cNvPr id="199" name="維持補修費該当値テキスト"/>
        <xdr:cNvSpPr txBox="1"/>
      </xdr:nvSpPr>
      <xdr:spPr>
        <a:xfrm>
          <a:off x="4686300" y="13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112598</xdr:rowOff>
    </xdr:from>
    <xdr:to>
      <xdr:col>5</xdr:col>
      <xdr:colOff>409575</xdr:colOff>
      <xdr:row>78</xdr:row>
      <xdr:rowOff>42748</xdr:rowOff>
    </xdr:to>
    <xdr:sp macro="" textlink="">
      <xdr:nvSpPr>
        <xdr:cNvPr id="200" name="円/楕円 199"/>
        <xdr:cNvSpPr/>
      </xdr:nvSpPr>
      <xdr:spPr>
        <a:xfrm>
          <a:off x="3746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33875</xdr:rowOff>
    </xdr:from>
    <xdr:ext cx="534377" cy="259045"/>
    <xdr:sp macro="" textlink="">
      <xdr:nvSpPr>
        <xdr:cNvPr id="201" name="テキスト ボックス 200"/>
        <xdr:cNvSpPr txBox="1"/>
      </xdr:nvSpPr>
      <xdr:spPr>
        <a:xfrm>
          <a:off x="3530111" y="1340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149389</xdr:rowOff>
    </xdr:from>
    <xdr:to>
      <xdr:col>4</xdr:col>
      <xdr:colOff>206375</xdr:colOff>
      <xdr:row>78</xdr:row>
      <xdr:rowOff>79539</xdr:rowOff>
    </xdr:to>
    <xdr:sp macro="" textlink="">
      <xdr:nvSpPr>
        <xdr:cNvPr id="202" name="円/楕円 201"/>
        <xdr:cNvSpPr/>
      </xdr:nvSpPr>
      <xdr:spPr>
        <a:xfrm>
          <a:off x="2857500" y="133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70666</xdr:rowOff>
    </xdr:from>
    <xdr:ext cx="534377" cy="259045"/>
    <xdr:sp macro="" textlink="">
      <xdr:nvSpPr>
        <xdr:cNvPr id="203" name="テキスト ボックス 202"/>
        <xdr:cNvSpPr txBox="1"/>
      </xdr:nvSpPr>
      <xdr:spPr>
        <a:xfrm>
          <a:off x="2641111" y="1344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105944</xdr:rowOff>
    </xdr:from>
    <xdr:to>
      <xdr:col>3</xdr:col>
      <xdr:colOff>3175</xdr:colOff>
      <xdr:row>77</xdr:row>
      <xdr:rowOff>36094</xdr:rowOff>
    </xdr:to>
    <xdr:sp macro="" textlink="">
      <xdr:nvSpPr>
        <xdr:cNvPr id="204" name="円/楕円 203"/>
        <xdr:cNvSpPr/>
      </xdr:nvSpPr>
      <xdr:spPr>
        <a:xfrm>
          <a:off x="1968500" y="131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52620</xdr:rowOff>
    </xdr:from>
    <xdr:ext cx="534377" cy="259045"/>
    <xdr:sp macro="" textlink="">
      <xdr:nvSpPr>
        <xdr:cNvPr id="205" name="テキスト ボックス 204"/>
        <xdr:cNvSpPr txBox="1"/>
      </xdr:nvSpPr>
      <xdr:spPr>
        <a:xfrm>
          <a:off x="1752111" y="1291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8255</xdr:rowOff>
    </xdr:from>
    <xdr:to>
      <xdr:col>1</xdr:col>
      <xdr:colOff>485775</xdr:colOff>
      <xdr:row>76</xdr:row>
      <xdr:rowOff>109855</xdr:rowOff>
    </xdr:to>
    <xdr:sp macro="" textlink="">
      <xdr:nvSpPr>
        <xdr:cNvPr id="206" name="円/楕円 205"/>
        <xdr:cNvSpPr/>
      </xdr:nvSpPr>
      <xdr:spPr>
        <a:xfrm>
          <a:off x="1079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126382</xdr:rowOff>
    </xdr:from>
    <xdr:ext cx="534377" cy="259045"/>
    <xdr:sp macro="" textlink="">
      <xdr:nvSpPr>
        <xdr:cNvPr id="207" name="テキスト ボックス 206"/>
        <xdr:cNvSpPr txBox="1"/>
      </xdr:nvSpPr>
      <xdr:spPr>
        <a:xfrm>
          <a:off x="863111" y="128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20346</xdr:rowOff>
    </xdr:from>
    <xdr:to>
      <xdr:col>6</xdr:col>
      <xdr:colOff>511175</xdr:colOff>
      <xdr:row>95</xdr:row>
      <xdr:rowOff>28080</xdr:rowOff>
    </xdr:to>
    <xdr:cxnSp macro="">
      <xdr:nvCxnSpPr>
        <xdr:cNvPr id="237" name="直線コネクタ 236"/>
        <xdr:cNvCxnSpPr/>
      </xdr:nvCxnSpPr>
      <xdr:spPr>
        <a:xfrm>
          <a:off x="3797300" y="16308096"/>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20346</xdr:rowOff>
    </xdr:from>
    <xdr:to>
      <xdr:col>5</xdr:col>
      <xdr:colOff>358775</xdr:colOff>
      <xdr:row>95</xdr:row>
      <xdr:rowOff>85026</xdr:rowOff>
    </xdr:to>
    <xdr:cxnSp macro="">
      <xdr:nvCxnSpPr>
        <xdr:cNvPr id="240" name="直線コネクタ 239"/>
        <xdr:cNvCxnSpPr/>
      </xdr:nvCxnSpPr>
      <xdr:spPr>
        <a:xfrm flipV="1">
          <a:off x="2908300" y="16308096"/>
          <a:ext cx="889000" cy="6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85026</xdr:rowOff>
    </xdr:from>
    <xdr:to>
      <xdr:col>4</xdr:col>
      <xdr:colOff>155575</xdr:colOff>
      <xdr:row>95</xdr:row>
      <xdr:rowOff>125298</xdr:rowOff>
    </xdr:to>
    <xdr:cxnSp macro="">
      <xdr:nvCxnSpPr>
        <xdr:cNvPr id="243" name="直線コネクタ 242"/>
        <xdr:cNvCxnSpPr/>
      </xdr:nvCxnSpPr>
      <xdr:spPr>
        <a:xfrm flipV="1">
          <a:off x="2019300" y="16372776"/>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125298</xdr:rowOff>
    </xdr:from>
    <xdr:to>
      <xdr:col>2</xdr:col>
      <xdr:colOff>638175</xdr:colOff>
      <xdr:row>96</xdr:row>
      <xdr:rowOff>90221</xdr:rowOff>
    </xdr:to>
    <xdr:cxnSp macro="">
      <xdr:nvCxnSpPr>
        <xdr:cNvPr id="246" name="直線コネクタ 245"/>
        <xdr:cNvCxnSpPr/>
      </xdr:nvCxnSpPr>
      <xdr:spPr>
        <a:xfrm flipV="1">
          <a:off x="1130300" y="16413048"/>
          <a:ext cx="889000" cy="1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148730</xdr:rowOff>
    </xdr:from>
    <xdr:to>
      <xdr:col>6</xdr:col>
      <xdr:colOff>561975</xdr:colOff>
      <xdr:row>95</xdr:row>
      <xdr:rowOff>78880</xdr:rowOff>
    </xdr:to>
    <xdr:sp macro="" textlink="">
      <xdr:nvSpPr>
        <xdr:cNvPr id="256" name="円/楕円 255"/>
        <xdr:cNvSpPr/>
      </xdr:nvSpPr>
      <xdr:spPr>
        <a:xfrm>
          <a:off x="4584700" y="162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157</xdr:rowOff>
    </xdr:from>
    <xdr:ext cx="534377" cy="259045"/>
    <xdr:sp macro="" textlink="">
      <xdr:nvSpPr>
        <xdr:cNvPr id="257" name="扶助費該当値テキスト"/>
        <xdr:cNvSpPr txBox="1"/>
      </xdr:nvSpPr>
      <xdr:spPr>
        <a:xfrm>
          <a:off x="4686300" y="161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85,289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140996</xdr:rowOff>
    </xdr:from>
    <xdr:to>
      <xdr:col>5</xdr:col>
      <xdr:colOff>409575</xdr:colOff>
      <xdr:row>95</xdr:row>
      <xdr:rowOff>71146</xdr:rowOff>
    </xdr:to>
    <xdr:sp macro="" textlink="">
      <xdr:nvSpPr>
        <xdr:cNvPr id="258" name="円/楕円 257"/>
        <xdr:cNvSpPr/>
      </xdr:nvSpPr>
      <xdr:spPr>
        <a:xfrm>
          <a:off x="3746500" y="162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87673</xdr:rowOff>
    </xdr:from>
    <xdr:ext cx="534377" cy="259045"/>
    <xdr:sp macro="" textlink="">
      <xdr:nvSpPr>
        <xdr:cNvPr id="259" name="テキスト ボックス 258"/>
        <xdr:cNvSpPr txBox="1"/>
      </xdr:nvSpPr>
      <xdr:spPr>
        <a:xfrm>
          <a:off x="3530111" y="1603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34226</xdr:rowOff>
    </xdr:from>
    <xdr:to>
      <xdr:col>4</xdr:col>
      <xdr:colOff>206375</xdr:colOff>
      <xdr:row>95</xdr:row>
      <xdr:rowOff>135826</xdr:rowOff>
    </xdr:to>
    <xdr:sp macro="" textlink="">
      <xdr:nvSpPr>
        <xdr:cNvPr id="260" name="円/楕円 259"/>
        <xdr:cNvSpPr/>
      </xdr:nvSpPr>
      <xdr:spPr>
        <a:xfrm>
          <a:off x="2857500" y="163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152353</xdr:rowOff>
    </xdr:from>
    <xdr:ext cx="534377" cy="259045"/>
    <xdr:sp macro="" textlink="">
      <xdr:nvSpPr>
        <xdr:cNvPr id="261" name="テキスト ボックス 260"/>
        <xdr:cNvSpPr txBox="1"/>
      </xdr:nvSpPr>
      <xdr:spPr>
        <a:xfrm>
          <a:off x="2641111" y="160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80,805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74498</xdr:rowOff>
    </xdr:from>
    <xdr:to>
      <xdr:col>3</xdr:col>
      <xdr:colOff>3175</xdr:colOff>
      <xdr:row>96</xdr:row>
      <xdr:rowOff>4648</xdr:rowOff>
    </xdr:to>
    <xdr:sp macro="" textlink="">
      <xdr:nvSpPr>
        <xdr:cNvPr id="262" name="円/楕円 261"/>
        <xdr:cNvSpPr/>
      </xdr:nvSpPr>
      <xdr:spPr>
        <a:xfrm>
          <a:off x="1968500" y="163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21175</xdr:rowOff>
    </xdr:from>
    <xdr:ext cx="534377" cy="259045"/>
    <xdr:sp macro="" textlink="">
      <xdr:nvSpPr>
        <xdr:cNvPr id="263" name="テキスト ボックス 262"/>
        <xdr:cNvSpPr txBox="1"/>
      </xdr:nvSpPr>
      <xdr:spPr>
        <a:xfrm>
          <a:off x="1752111" y="161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39421</xdr:rowOff>
    </xdr:from>
    <xdr:to>
      <xdr:col>1</xdr:col>
      <xdr:colOff>485775</xdr:colOff>
      <xdr:row>96</xdr:row>
      <xdr:rowOff>141021</xdr:rowOff>
    </xdr:to>
    <xdr:sp macro="" textlink="">
      <xdr:nvSpPr>
        <xdr:cNvPr id="264" name="円/楕円 263"/>
        <xdr:cNvSpPr/>
      </xdr:nvSpPr>
      <xdr:spPr>
        <a:xfrm>
          <a:off x="1079500" y="164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157548</xdr:rowOff>
    </xdr:from>
    <xdr:ext cx="534377" cy="259045"/>
    <xdr:sp macro="" textlink="">
      <xdr:nvSpPr>
        <xdr:cNvPr id="265" name="テキスト ボックス 264"/>
        <xdr:cNvSpPr txBox="1"/>
      </xdr:nvSpPr>
      <xdr:spPr>
        <a:xfrm>
          <a:off x="863111" y="162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56490</xdr:rowOff>
    </xdr:from>
    <xdr:to>
      <xdr:col>15</xdr:col>
      <xdr:colOff>180975</xdr:colOff>
      <xdr:row>36</xdr:row>
      <xdr:rowOff>72896</xdr:rowOff>
    </xdr:to>
    <xdr:cxnSp macro="">
      <xdr:nvCxnSpPr>
        <xdr:cNvPr id="294" name="直線コネクタ 293"/>
        <xdr:cNvCxnSpPr/>
      </xdr:nvCxnSpPr>
      <xdr:spPr>
        <a:xfrm>
          <a:off x="9639300" y="6228690"/>
          <a:ext cx="838200" cy="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56490</xdr:rowOff>
    </xdr:from>
    <xdr:to>
      <xdr:col>14</xdr:col>
      <xdr:colOff>28575</xdr:colOff>
      <xdr:row>37</xdr:row>
      <xdr:rowOff>11835</xdr:rowOff>
    </xdr:to>
    <xdr:cxnSp macro="">
      <xdr:nvCxnSpPr>
        <xdr:cNvPr id="297" name="直線コネクタ 296"/>
        <xdr:cNvCxnSpPr/>
      </xdr:nvCxnSpPr>
      <xdr:spPr>
        <a:xfrm flipV="1">
          <a:off x="8750300" y="6228690"/>
          <a:ext cx="889000" cy="1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11835</xdr:rowOff>
    </xdr:from>
    <xdr:to>
      <xdr:col>12</xdr:col>
      <xdr:colOff>511175</xdr:colOff>
      <xdr:row>37</xdr:row>
      <xdr:rowOff>42275</xdr:rowOff>
    </xdr:to>
    <xdr:cxnSp macro="">
      <xdr:nvCxnSpPr>
        <xdr:cNvPr id="300" name="直線コネクタ 299"/>
        <xdr:cNvCxnSpPr/>
      </xdr:nvCxnSpPr>
      <xdr:spPr>
        <a:xfrm flipV="1">
          <a:off x="7861300" y="6355485"/>
          <a:ext cx="889000" cy="3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42275</xdr:rowOff>
    </xdr:from>
    <xdr:to>
      <xdr:col>11</xdr:col>
      <xdr:colOff>307975</xdr:colOff>
      <xdr:row>37</xdr:row>
      <xdr:rowOff>66201</xdr:rowOff>
    </xdr:to>
    <xdr:cxnSp macro="">
      <xdr:nvCxnSpPr>
        <xdr:cNvPr id="303" name="直線コネクタ 302"/>
        <xdr:cNvCxnSpPr/>
      </xdr:nvCxnSpPr>
      <xdr:spPr>
        <a:xfrm flipV="1">
          <a:off x="6972300" y="6385925"/>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22096</xdr:rowOff>
    </xdr:from>
    <xdr:to>
      <xdr:col>15</xdr:col>
      <xdr:colOff>231775</xdr:colOff>
      <xdr:row>36</xdr:row>
      <xdr:rowOff>123696</xdr:rowOff>
    </xdr:to>
    <xdr:sp macro="" textlink="">
      <xdr:nvSpPr>
        <xdr:cNvPr id="313" name="円/楕円 312"/>
        <xdr:cNvSpPr/>
      </xdr:nvSpPr>
      <xdr:spPr>
        <a:xfrm>
          <a:off x="10426700" y="6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44973</xdr:rowOff>
    </xdr:from>
    <xdr:ext cx="599010" cy="259045"/>
    <xdr:sp macro="" textlink="">
      <xdr:nvSpPr>
        <xdr:cNvPr id="314" name="補助費等該当値テキスト"/>
        <xdr:cNvSpPr txBox="1"/>
      </xdr:nvSpPr>
      <xdr:spPr>
        <a:xfrm>
          <a:off x="10528300" y="604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5690</xdr:rowOff>
    </xdr:from>
    <xdr:to>
      <xdr:col>14</xdr:col>
      <xdr:colOff>79375</xdr:colOff>
      <xdr:row>36</xdr:row>
      <xdr:rowOff>107290</xdr:rowOff>
    </xdr:to>
    <xdr:sp macro="" textlink="">
      <xdr:nvSpPr>
        <xdr:cNvPr id="315" name="円/楕円 314"/>
        <xdr:cNvSpPr/>
      </xdr:nvSpPr>
      <xdr:spPr>
        <a:xfrm>
          <a:off x="9588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123817</xdr:rowOff>
    </xdr:from>
    <xdr:ext cx="599010" cy="259045"/>
    <xdr:sp macro="" textlink="">
      <xdr:nvSpPr>
        <xdr:cNvPr id="316" name="テキスト ボックス 315"/>
        <xdr:cNvSpPr txBox="1"/>
      </xdr:nvSpPr>
      <xdr:spPr>
        <a:xfrm>
          <a:off x="9339794" y="595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132485</xdr:rowOff>
    </xdr:from>
    <xdr:to>
      <xdr:col>12</xdr:col>
      <xdr:colOff>561975</xdr:colOff>
      <xdr:row>37</xdr:row>
      <xdr:rowOff>62635</xdr:rowOff>
    </xdr:to>
    <xdr:sp macro="" textlink="">
      <xdr:nvSpPr>
        <xdr:cNvPr id="317" name="円/楕円 316"/>
        <xdr:cNvSpPr/>
      </xdr:nvSpPr>
      <xdr:spPr>
        <a:xfrm>
          <a:off x="8699500" y="63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79162</xdr:rowOff>
    </xdr:from>
    <xdr:ext cx="599010" cy="259045"/>
    <xdr:sp macro="" textlink="">
      <xdr:nvSpPr>
        <xdr:cNvPr id="318" name="テキスト ボックス 317"/>
        <xdr:cNvSpPr txBox="1"/>
      </xdr:nvSpPr>
      <xdr:spPr>
        <a:xfrm>
          <a:off x="8450794" y="607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197,121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162925</xdr:rowOff>
    </xdr:from>
    <xdr:to>
      <xdr:col>11</xdr:col>
      <xdr:colOff>358775</xdr:colOff>
      <xdr:row>37</xdr:row>
      <xdr:rowOff>93075</xdr:rowOff>
    </xdr:to>
    <xdr:sp macro="" textlink="">
      <xdr:nvSpPr>
        <xdr:cNvPr id="319" name="円/楕円 318"/>
        <xdr:cNvSpPr/>
      </xdr:nvSpPr>
      <xdr:spPr>
        <a:xfrm>
          <a:off x="7810500" y="63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109602</xdr:rowOff>
    </xdr:from>
    <xdr:ext cx="599010" cy="259045"/>
    <xdr:sp macro="" textlink="">
      <xdr:nvSpPr>
        <xdr:cNvPr id="320" name="テキスト ボックス 319"/>
        <xdr:cNvSpPr txBox="1"/>
      </xdr:nvSpPr>
      <xdr:spPr>
        <a:xfrm>
          <a:off x="7561794" y="611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15401</xdr:rowOff>
    </xdr:from>
    <xdr:to>
      <xdr:col>10</xdr:col>
      <xdr:colOff>155575</xdr:colOff>
      <xdr:row>37</xdr:row>
      <xdr:rowOff>117001</xdr:rowOff>
    </xdr:to>
    <xdr:sp macro="" textlink="">
      <xdr:nvSpPr>
        <xdr:cNvPr id="321" name="円/楕円 320"/>
        <xdr:cNvSpPr/>
      </xdr:nvSpPr>
      <xdr:spPr>
        <a:xfrm>
          <a:off x="6921500" y="63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133528</xdr:rowOff>
    </xdr:from>
    <xdr:ext cx="599010" cy="259045"/>
    <xdr:sp macro="" textlink="">
      <xdr:nvSpPr>
        <xdr:cNvPr id="322" name="テキスト ボックス 321"/>
        <xdr:cNvSpPr txBox="1"/>
      </xdr:nvSpPr>
      <xdr:spPr>
        <a:xfrm>
          <a:off x="6672794" y="613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163302</xdr:rowOff>
    </xdr:from>
    <xdr:to>
      <xdr:col>15</xdr:col>
      <xdr:colOff>180975</xdr:colOff>
      <xdr:row>57</xdr:row>
      <xdr:rowOff>87290</xdr:rowOff>
    </xdr:to>
    <xdr:cxnSp macro="">
      <xdr:nvCxnSpPr>
        <xdr:cNvPr id="351" name="直線コネクタ 350"/>
        <xdr:cNvCxnSpPr/>
      </xdr:nvCxnSpPr>
      <xdr:spPr>
        <a:xfrm flipV="1">
          <a:off x="9639300" y="9764502"/>
          <a:ext cx="838200" cy="9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87290</xdr:rowOff>
    </xdr:from>
    <xdr:to>
      <xdr:col>14</xdr:col>
      <xdr:colOff>28575</xdr:colOff>
      <xdr:row>58</xdr:row>
      <xdr:rowOff>25329</xdr:rowOff>
    </xdr:to>
    <xdr:cxnSp macro="">
      <xdr:nvCxnSpPr>
        <xdr:cNvPr id="354" name="直線コネクタ 353"/>
        <xdr:cNvCxnSpPr/>
      </xdr:nvCxnSpPr>
      <xdr:spPr>
        <a:xfrm flipV="1">
          <a:off x="8750300" y="9859940"/>
          <a:ext cx="889000" cy="10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9082</xdr:rowOff>
    </xdr:from>
    <xdr:to>
      <xdr:col>12</xdr:col>
      <xdr:colOff>511175</xdr:colOff>
      <xdr:row>58</xdr:row>
      <xdr:rowOff>25329</xdr:rowOff>
    </xdr:to>
    <xdr:cxnSp macro="">
      <xdr:nvCxnSpPr>
        <xdr:cNvPr id="357" name="直線コネクタ 356"/>
        <xdr:cNvCxnSpPr/>
      </xdr:nvCxnSpPr>
      <xdr:spPr>
        <a:xfrm>
          <a:off x="7861300" y="9953182"/>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42073</xdr:rowOff>
    </xdr:from>
    <xdr:to>
      <xdr:col>11</xdr:col>
      <xdr:colOff>307975</xdr:colOff>
      <xdr:row>58</xdr:row>
      <xdr:rowOff>9082</xdr:rowOff>
    </xdr:to>
    <xdr:cxnSp macro="">
      <xdr:nvCxnSpPr>
        <xdr:cNvPr id="360" name="直線コネクタ 359"/>
        <xdr:cNvCxnSpPr/>
      </xdr:nvCxnSpPr>
      <xdr:spPr>
        <a:xfrm>
          <a:off x="6972300" y="9814723"/>
          <a:ext cx="889000" cy="13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112502</xdr:rowOff>
    </xdr:from>
    <xdr:to>
      <xdr:col>15</xdr:col>
      <xdr:colOff>231775</xdr:colOff>
      <xdr:row>57</xdr:row>
      <xdr:rowOff>42652</xdr:rowOff>
    </xdr:to>
    <xdr:sp macro="" textlink="">
      <xdr:nvSpPr>
        <xdr:cNvPr id="370" name="円/楕円 369"/>
        <xdr:cNvSpPr/>
      </xdr:nvSpPr>
      <xdr:spPr>
        <a:xfrm>
          <a:off x="10426700" y="97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135379</xdr:rowOff>
    </xdr:from>
    <xdr:ext cx="599010" cy="259045"/>
    <xdr:sp macro="" textlink="">
      <xdr:nvSpPr>
        <xdr:cNvPr id="371" name="普通建設事業費該当値テキスト"/>
        <xdr:cNvSpPr txBox="1"/>
      </xdr:nvSpPr>
      <xdr:spPr>
        <a:xfrm>
          <a:off x="10528300" y="956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519,026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36490</xdr:rowOff>
    </xdr:from>
    <xdr:to>
      <xdr:col>14</xdr:col>
      <xdr:colOff>79375</xdr:colOff>
      <xdr:row>57</xdr:row>
      <xdr:rowOff>138090</xdr:rowOff>
    </xdr:to>
    <xdr:sp macro="" textlink="">
      <xdr:nvSpPr>
        <xdr:cNvPr id="372" name="円/楕円 371"/>
        <xdr:cNvSpPr/>
      </xdr:nvSpPr>
      <xdr:spPr>
        <a:xfrm>
          <a:off x="9588500" y="98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154617</xdr:rowOff>
    </xdr:from>
    <xdr:ext cx="599010" cy="259045"/>
    <xdr:sp macro="" textlink="">
      <xdr:nvSpPr>
        <xdr:cNvPr id="373" name="テキスト ボックス 372"/>
        <xdr:cNvSpPr txBox="1"/>
      </xdr:nvSpPr>
      <xdr:spPr>
        <a:xfrm>
          <a:off x="9339794" y="958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145979</xdr:rowOff>
    </xdr:from>
    <xdr:to>
      <xdr:col>12</xdr:col>
      <xdr:colOff>561975</xdr:colOff>
      <xdr:row>58</xdr:row>
      <xdr:rowOff>76129</xdr:rowOff>
    </xdr:to>
    <xdr:sp macro="" textlink="">
      <xdr:nvSpPr>
        <xdr:cNvPr id="374" name="円/楕円 373"/>
        <xdr:cNvSpPr/>
      </xdr:nvSpPr>
      <xdr:spPr>
        <a:xfrm>
          <a:off x="8699500" y="99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67256</xdr:rowOff>
    </xdr:from>
    <xdr:ext cx="599010" cy="259045"/>
    <xdr:sp macro="" textlink="">
      <xdr:nvSpPr>
        <xdr:cNvPr id="375" name="テキスト ボックス 374"/>
        <xdr:cNvSpPr txBox="1"/>
      </xdr:nvSpPr>
      <xdr:spPr>
        <a:xfrm>
          <a:off x="8450794" y="100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129732</xdr:rowOff>
    </xdr:from>
    <xdr:to>
      <xdr:col>11</xdr:col>
      <xdr:colOff>358775</xdr:colOff>
      <xdr:row>58</xdr:row>
      <xdr:rowOff>59882</xdr:rowOff>
    </xdr:to>
    <xdr:sp macro="" textlink="">
      <xdr:nvSpPr>
        <xdr:cNvPr id="376" name="円/楕円 375"/>
        <xdr:cNvSpPr/>
      </xdr:nvSpPr>
      <xdr:spPr>
        <a:xfrm>
          <a:off x="7810500" y="99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76409</xdr:rowOff>
    </xdr:from>
    <xdr:ext cx="599010" cy="259045"/>
    <xdr:sp macro="" textlink="">
      <xdr:nvSpPr>
        <xdr:cNvPr id="377" name="テキスト ボックス 376"/>
        <xdr:cNvSpPr txBox="1"/>
      </xdr:nvSpPr>
      <xdr:spPr>
        <a:xfrm>
          <a:off x="7561794" y="967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162723</xdr:rowOff>
    </xdr:from>
    <xdr:to>
      <xdr:col>10</xdr:col>
      <xdr:colOff>155575</xdr:colOff>
      <xdr:row>57</xdr:row>
      <xdr:rowOff>92873</xdr:rowOff>
    </xdr:to>
    <xdr:sp macro="" textlink="">
      <xdr:nvSpPr>
        <xdr:cNvPr id="378" name="円/楕円 377"/>
        <xdr:cNvSpPr/>
      </xdr:nvSpPr>
      <xdr:spPr>
        <a:xfrm>
          <a:off x="6921500" y="97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109400</xdr:rowOff>
    </xdr:from>
    <xdr:ext cx="599010" cy="259045"/>
    <xdr:sp macro="" textlink="">
      <xdr:nvSpPr>
        <xdr:cNvPr id="379" name="テキスト ボックス 378"/>
        <xdr:cNvSpPr txBox="1"/>
      </xdr:nvSpPr>
      <xdr:spPr>
        <a:xfrm>
          <a:off x="6672794" y="953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112548</xdr:rowOff>
    </xdr:from>
    <xdr:to>
      <xdr:col>15</xdr:col>
      <xdr:colOff>180975</xdr:colOff>
      <xdr:row>78</xdr:row>
      <xdr:rowOff>103707</xdr:rowOff>
    </xdr:to>
    <xdr:cxnSp macro="">
      <xdr:nvCxnSpPr>
        <xdr:cNvPr id="408" name="直線コネクタ 407"/>
        <xdr:cNvCxnSpPr/>
      </xdr:nvCxnSpPr>
      <xdr:spPr>
        <a:xfrm>
          <a:off x="9639300" y="13314198"/>
          <a:ext cx="838200" cy="16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52907</xdr:rowOff>
    </xdr:from>
    <xdr:to>
      <xdr:col>15</xdr:col>
      <xdr:colOff>231775</xdr:colOff>
      <xdr:row>78</xdr:row>
      <xdr:rowOff>154507</xdr:rowOff>
    </xdr:to>
    <xdr:sp macro="" textlink="">
      <xdr:nvSpPr>
        <xdr:cNvPr id="418" name="円/楕円 417"/>
        <xdr:cNvSpPr/>
      </xdr:nvSpPr>
      <xdr:spPr>
        <a:xfrm>
          <a:off x="10426700" y="134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167083</xdr:rowOff>
    </xdr:from>
    <xdr:ext cx="534377" cy="259045"/>
    <xdr:sp macro="" textlink="">
      <xdr:nvSpPr>
        <xdr:cNvPr id="419" name="普通建設事業費 （ うち新規整備　）該当値テキスト"/>
        <xdr:cNvSpPr txBox="1"/>
      </xdr:nvSpPr>
      <xdr:spPr>
        <a:xfrm>
          <a:off x="10528300" y="133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61748</xdr:rowOff>
    </xdr:from>
    <xdr:to>
      <xdr:col>14</xdr:col>
      <xdr:colOff>79375</xdr:colOff>
      <xdr:row>77</xdr:row>
      <xdr:rowOff>163348</xdr:rowOff>
    </xdr:to>
    <xdr:sp macro="" textlink="">
      <xdr:nvSpPr>
        <xdr:cNvPr id="420" name="円/楕円 419"/>
        <xdr:cNvSpPr/>
      </xdr:nvSpPr>
      <xdr:spPr>
        <a:xfrm>
          <a:off x="9588500" y="132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8425</xdr:rowOff>
    </xdr:from>
    <xdr:ext cx="599010" cy="259045"/>
    <xdr:sp macro="" textlink="">
      <xdr:nvSpPr>
        <xdr:cNvPr id="421" name="テキスト ボックス 420"/>
        <xdr:cNvSpPr txBox="1"/>
      </xdr:nvSpPr>
      <xdr:spPr>
        <a:xfrm>
          <a:off x="9339794" y="1303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2129</xdr:rowOff>
    </xdr:from>
    <xdr:to>
      <xdr:col>15</xdr:col>
      <xdr:colOff>180975</xdr:colOff>
      <xdr:row>98</xdr:row>
      <xdr:rowOff>40483</xdr:rowOff>
    </xdr:to>
    <xdr:cxnSp macro="">
      <xdr:nvCxnSpPr>
        <xdr:cNvPr id="448" name="直線コネクタ 447"/>
        <xdr:cNvCxnSpPr/>
      </xdr:nvCxnSpPr>
      <xdr:spPr>
        <a:xfrm flipV="1">
          <a:off x="9639300" y="16804229"/>
          <a:ext cx="8382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122779</xdr:rowOff>
    </xdr:from>
    <xdr:to>
      <xdr:col>15</xdr:col>
      <xdr:colOff>231775</xdr:colOff>
      <xdr:row>98</xdr:row>
      <xdr:rowOff>52929</xdr:rowOff>
    </xdr:to>
    <xdr:sp macro="" textlink="">
      <xdr:nvSpPr>
        <xdr:cNvPr id="458" name="円/楕円 457"/>
        <xdr:cNvSpPr/>
      </xdr:nvSpPr>
      <xdr:spPr>
        <a:xfrm>
          <a:off x="10426700" y="167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145656</xdr:rowOff>
    </xdr:from>
    <xdr:ext cx="599010" cy="259045"/>
    <xdr:sp macro="" textlink="">
      <xdr:nvSpPr>
        <xdr:cNvPr id="459" name="普通建設事業費 （ うち更新整備　）該当値テキスト"/>
        <xdr:cNvSpPr txBox="1"/>
      </xdr:nvSpPr>
      <xdr:spPr>
        <a:xfrm>
          <a:off x="10528300" y="1660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161133</xdr:rowOff>
    </xdr:from>
    <xdr:to>
      <xdr:col>14</xdr:col>
      <xdr:colOff>79375</xdr:colOff>
      <xdr:row>98</xdr:row>
      <xdr:rowOff>91283</xdr:rowOff>
    </xdr:to>
    <xdr:sp macro="" textlink="">
      <xdr:nvSpPr>
        <xdr:cNvPr id="460" name="円/楕円 459"/>
        <xdr:cNvSpPr/>
      </xdr:nvSpPr>
      <xdr:spPr>
        <a:xfrm>
          <a:off x="9588500" y="167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82410</xdr:rowOff>
    </xdr:from>
    <xdr:ext cx="599010" cy="259045"/>
    <xdr:sp macro="" textlink="">
      <xdr:nvSpPr>
        <xdr:cNvPr id="461" name="テキスト ボックス 460"/>
        <xdr:cNvSpPr txBox="1"/>
      </xdr:nvSpPr>
      <xdr:spPr>
        <a:xfrm>
          <a:off x="9339794" y="168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125113</xdr:rowOff>
    </xdr:from>
    <xdr:to>
      <xdr:col>23</xdr:col>
      <xdr:colOff>517525</xdr:colOff>
      <xdr:row>38</xdr:row>
      <xdr:rowOff>139544</xdr:rowOff>
    </xdr:to>
    <xdr:cxnSp macro="">
      <xdr:nvCxnSpPr>
        <xdr:cNvPr id="488" name="直線コネクタ 487"/>
        <xdr:cNvCxnSpPr/>
      </xdr:nvCxnSpPr>
      <xdr:spPr>
        <a:xfrm>
          <a:off x="15481300" y="6640213"/>
          <a:ext cx="838200" cy="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125113</xdr:rowOff>
    </xdr:from>
    <xdr:to>
      <xdr:col>22</xdr:col>
      <xdr:colOff>365125</xdr:colOff>
      <xdr:row>38</xdr:row>
      <xdr:rowOff>139544</xdr:rowOff>
    </xdr:to>
    <xdr:cxnSp macro="">
      <xdr:nvCxnSpPr>
        <xdr:cNvPr id="491" name="直線コネクタ 490"/>
        <xdr:cNvCxnSpPr/>
      </xdr:nvCxnSpPr>
      <xdr:spPr>
        <a:xfrm flipV="1">
          <a:off x="14592300" y="6640213"/>
          <a:ext cx="889000" cy="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135624</xdr:rowOff>
    </xdr:from>
    <xdr:to>
      <xdr:col>21</xdr:col>
      <xdr:colOff>161925</xdr:colOff>
      <xdr:row>38</xdr:row>
      <xdr:rowOff>139544</xdr:rowOff>
    </xdr:to>
    <xdr:cxnSp macro="">
      <xdr:nvCxnSpPr>
        <xdr:cNvPr id="494" name="直線コネクタ 493"/>
        <xdr:cNvCxnSpPr/>
      </xdr:nvCxnSpPr>
      <xdr:spPr>
        <a:xfrm>
          <a:off x="13703300" y="6650724"/>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114440</xdr:rowOff>
    </xdr:from>
    <xdr:to>
      <xdr:col>19</xdr:col>
      <xdr:colOff>644525</xdr:colOff>
      <xdr:row>38</xdr:row>
      <xdr:rowOff>135624</xdr:rowOff>
    </xdr:to>
    <xdr:cxnSp macro="">
      <xdr:nvCxnSpPr>
        <xdr:cNvPr id="497" name="直線コネクタ 496"/>
        <xdr:cNvCxnSpPr/>
      </xdr:nvCxnSpPr>
      <xdr:spPr>
        <a:xfrm>
          <a:off x="12814300" y="6629540"/>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88744</xdr:rowOff>
    </xdr:from>
    <xdr:to>
      <xdr:col>23</xdr:col>
      <xdr:colOff>568325</xdr:colOff>
      <xdr:row>39</xdr:row>
      <xdr:rowOff>18894</xdr:rowOff>
    </xdr:to>
    <xdr:sp macro="" textlink="">
      <xdr:nvSpPr>
        <xdr:cNvPr id="507" name="円/楕円 506"/>
        <xdr:cNvSpPr/>
      </xdr:nvSpPr>
      <xdr:spPr>
        <a:xfrm>
          <a:off x="16268700" y="66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34099</xdr:rowOff>
    </xdr:from>
    <xdr:ext cx="313932" cy="259045"/>
    <xdr:sp macro="" textlink="">
      <xdr:nvSpPr>
        <xdr:cNvPr id="508" name="災害復旧事業費該当値テキスト"/>
        <xdr:cNvSpPr txBox="1"/>
      </xdr:nvSpPr>
      <xdr:spPr>
        <a:xfrm>
          <a:off x="16370300" y="6549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74313</xdr:rowOff>
    </xdr:from>
    <xdr:to>
      <xdr:col>22</xdr:col>
      <xdr:colOff>415925</xdr:colOff>
      <xdr:row>39</xdr:row>
      <xdr:rowOff>4463</xdr:rowOff>
    </xdr:to>
    <xdr:sp macro="" textlink="">
      <xdr:nvSpPr>
        <xdr:cNvPr id="509" name="円/楕円 508"/>
        <xdr:cNvSpPr/>
      </xdr:nvSpPr>
      <xdr:spPr>
        <a:xfrm>
          <a:off x="15430500" y="65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167040</xdr:rowOff>
    </xdr:from>
    <xdr:ext cx="469744" cy="259045"/>
    <xdr:sp macro="" textlink="">
      <xdr:nvSpPr>
        <xdr:cNvPr id="510" name="テキスト ボックス 509"/>
        <xdr:cNvSpPr txBox="1"/>
      </xdr:nvSpPr>
      <xdr:spPr>
        <a:xfrm>
          <a:off x="15246427" y="66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88744</xdr:rowOff>
    </xdr:from>
    <xdr:to>
      <xdr:col>21</xdr:col>
      <xdr:colOff>212725</xdr:colOff>
      <xdr:row>39</xdr:row>
      <xdr:rowOff>18894</xdr:rowOff>
    </xdr:to>
    <xdr:sp macro="" textlink="">
      <xdr:nvSpPr>
        <xdr:cNvPr id="511" name="円/楕円 510"/>
        <xdr:cNvSpPr/>
      </xdr:nvSpPr>
      <xdr:spPr>
        <a:xfrm>
          <a:off x="14541500" y="66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10021</xdr:rowOff>
    </xdr:from>
    <xdr:ext cx="313932" cy="259045"/>
    <xdr:sp macro="" textlink="">
      <xdr:nvSpPr>
        <xdr:cNvPr id="512" name="テキスト ボックス 511"/>
        <xdr:cNvSpPr txBox="1"/>
      </xdr:nvSpPr>
      <xdr:spPr>
        <a:xfrm>
          <a:off x="14435333" y="6696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84824</xdr:rowOff>
    </xdr:from>
    <xdr:to>
      <xdr:col>20</xdr:col>
      <xdr:colOff>9525</xdr:colOff>
      <xdr:row>39</xdr:row>
      <xdr:rowOff>14974</xdr:rowOff>
    </xdr:to>
    <xdr:sp macro="" textlink="">
      <xdr:nvSpPr>
        <xdr:cNvPr id="513" name="円/楕円 512"/>
        <xdr:cNvSpPr/>
      </xdr:nvSpPr>
      <xdr:spPr>
        <a:xfrm>
          <a:off x="13652500" y="65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6101</xdr:rowOff>
    </xdr:from>
    <xdr:ext cx="469744" cy="259045"/>
    <xdr:sp macro="" textlink="">
      <xdr:nvSpPr>
        <xdr:cNvPr id="514" name="テキスト ボックス 513"/>
        <xdr:cNvSpPr txBox="1"/>
      </xdr:nvSpPr>
      <xdr:spPr>
        <a:xfrm>
          <a:off x="13468427" y="669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63640</xdr:rowOff>
    </xdr:from>
    <xdr:to>
      <xdr:col>18</xdr:col>
      <xdr:colOff>492125</xdr:colOff>
      <xdr:row>38</xdr:row>
      <xdr:rowOff>165240</xdr:rowOff>
    </xdr:to>
    <xdr:sp macro="" textlink="">
      <xdr:nvSpPr>
        <xdr:cNvPr id="515" name="円/楕円 514"/>
        <xdr:cNvSpPr/>
      </xdr:nvSpPr>
      <xdr:spPr>
        <a:xfrm>
          <a:off x="12763500" y="65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156367</xdr:rowOff>
    </xdr:from>
    <xdr:ext cx="534377" cy="259045"/>
    <xdr:sp macro="" textlink="">
      <xdr:nvSpPr>
        <xdr:cNvPr id="516" name="テキスト ボックス 515"/>
        <xdr:cNvSpPr txBox="1"/>
      </xdr:nvSpPr>
      <xdr:spPr>
        <a:xfrm>
          <a:off x="12547111" y="667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7" name="直線コネクタ 52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8" name="テキスト ボックス 527"/>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30" name="テキスト ボックス 52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1" name="直線コネクタ 53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32" name="テキスト ボックス 531"/>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34" name="テキスト ボックス 53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56</xdr:row>
      <xdr:rowOff>50203</xdr:rowOff>
    </xdr:from>
    <xdr:to>
      <xdr:col>23</xdr:col>
      <xdr:colOff>516889</xdr:colOff>
      <xdr:row>58</xdr:row>
      <xdr:rowOff>25400</xdr:rowOff>
    </xdr:to>
    <xdr:cxnSp macro="">
      <xdr:nvCxnSpPr>
        <xdr:cNvPr id="536" name="直線コネクタ 535"/>
        <xdr:cNvCxnSpPr/>
      </xdr:nvCxnSpPr>
      <xdr:spPr>
        <a:xfrm flipV="1">
          <a:off x="16317595" y="9651403"/>
          <a:ext cx="1269" cy="31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74655</xdr:rowOff>
    </xdr:from>
    <xdr:ext cx="249299" cy="259045"/>
    <xdr:sp macro="" textlink="">
      <xdr:nvSpPr>
        <xdr:cNvPr id="537" name="失業対策事業費最小値テキスト"/>
        <xdr:cNvSpPr txBox="1"/>
      </xdr:nvSpPr>
      <xdr:spPr>
        <a:xfrm>
          <a:off x="16370300" y="1001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8" name="直線コネクタ 53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168330</xdr:rowOff>
    </xdr:from>
    <xdr:ext cx="469744" cy="259045"/>
    <xdr:sp macro="" textlink="">
      <xdr:nvSpPr>
        <xdr:cNvPr id="539" name="失業対策事業費最大値テキスト"/>
        <xdr:cNvSpPr txBox="1"/>
      </xdr:nvSpPr>
      <xdr:spPr>
        <a:xfrm>
          <a:off x="16370300" y="942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56</xdr:row>
      <xdr:rowOff>50203</xdr:rowOff>
    </xdr:from>
    <xdr:to>
      <xdr:col>23</xdr:col>
      <xdr:colOff>606425</xdr:colOff>
      <xdr:row>56</xdr:row>
      <xdr:rowOff>50203</xdr:rowOff>
    </xdr:to>
    <xdr:cxnSp macro="">
      <xdr:nvCxnSpPr>
        <xdr:cNvPr id="540" name="直線コネクタ 539"/>
        <xdr:cNvCxnSpPr/>
      </xdr:nvCxnSpPr>
      <xdr:spPr>
        <a:xfrm>
          <a:off x="16230600" y="96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89522</xdr:rowOff>
    </xdr:from>
    <xdr:to>
      <xdr:col>23</xdr:col>
      <xdr:colOff>517525</xdr:colOff>
      <xdr:row>56</xdr:row>
      <xdr:rowOff>50203</xdr:rowOff>
    </xdr:to>
    <xdr:cxnSp macro="">
      <xdr:nvCxnSpPr>
        <xdr:cNvPr id="541" name="直線コネクタ 540"/>
        <xdr:cNvCxnSpPr/>
      </xdr:nvCxnSpPr>
      <xdr:spPr>
        <a:xfrm>
          <a:off x="15481300" y="9347822"/>
          <a:ext cx="8382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119105</xdr:rowOff>
    </xdr:from>
    <xdr:ext cx="313932" cy="259045"/>
    <xdr:sp macro="" textlink="">
      <xdr:nvSpPr>
        <xdr:cNvPr id="542" name="失業対策事業費平均値テキスト"/>
        <xdr:cNvSpPr txBox="1"/>
      </xdr:nvSpPr>
      <xdr:spPr>
        <a:xfrm>
          <a:off x="16370300" y="989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140678</xdr:rowOff>
    </xdr:from>
    <xdr:to>
      <xdr:col>23</xdr:col>
      <xdr:colOff>568325</xdr:colOff>
      <xdr:row>58</xdr:row>
      <xdr:rowOff>70828</xdr:rowOff>
    </xdr:to>
    <xdr:sp macro="" textlink="">
      <xdr:nvSpPr>
        <xdr:cNvPr id="543" name="フローチャート : 判断 542"/>
        <xdr:cNvSpPr/>
      </xdr:nvSpPr>
      <xdr:spPr>
        <a:xfrm>
          <a:off x="16268700" y="991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89522</xdr:rowOff>
    </xdr:from>
    <xdr:to>
      <xdr:col>22</xdr:col>
      <xdr:colOff>365125</xdr:colOff>
      <xdr:row>55</xdr:row>
      <xdr:rowOff>169418</xdr:rowOff>
    </xdr:to>
    <xdr:cxnSp macro="">
      <xdr:nvCxnSpPr>
        <xdr:cNvPr id="544" name="直線コネクタ 543"/>
        <xdr:cNvCxnSpPr/>
      </xdr:nvCxnSpPr>
      <xdr:spPr>
        <a:xfrm flipV="1">
          <a:off x="14592300" y="9347822"/>
          <a:ext cx="889000" cy="25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136849</xdr:rowOff>
    </xdr:from>
    <xdr:to>
      <xdr:col>22</xdr:col>
      <xdr:colOff>415925</xdr:colOff>
      <xdr:row>58</xdr:row>
      <xdr:rowOff>66999</xdr:rowOff>
    </xdr:to>
    <xdr:sp macro="" textlink="">
      <xdr:nvSpPr>
        <xdr:cNvPr id="545" name="フローチャート : 判断 544"/>
        <xdr:cNvSpPr/>
      </xdr:nvSpPr>
      <xdr:spPr>
        <a:xfrm>
          <a:off x="15430500" y="99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58</xdr:row>
      <xdr:rowOff>58126</xdr:rowOff>
    </xdr:from>
    <xdr:ext cx="378565" cy="259045"/>
    <xdr:sp macro="" textlink="">
      <xdr:nvSpPr>
        <xdr:cNvPr id="546" name="テキスト ボックス 545"/>
        <xdr:cNvSpPr txBox="1"/>
      </xdr:nvSpPr>
      <xdr:spPr>
        <a:xfrm>
          <a:off x="15292017" y="1000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169418</xdr:rowOff>
    </xdr:from>
    <xdr:to>
      <xdr:col>21</xdr:col>
      <xdr:colOff>161925</xdr:colOff>
      <xdr:row>56</xdr:row>
      <xdr:rowOff>43002</xdr:rowOff>
    </xdr:to>
    <xdr:cxnSp macro="">
      <xdr:nvCxnSpPr>
        <xdr:cNvPr id="547" name="直線コネクタ 546"/>
        <xdr:cNvCxnSpPr/>
      </xdr:nvCxnSpPr>
      <xdr:spPr>
        <a:xfrm flipV="1">
          <a:off x="13703300" y="9599168"/>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135306</xdr:rowOff>
    </xdr:from>
    <xdr:to>
      <xdr:col>21</xdr:col>
      <xdr:colOff>212725</xdr:colOff>
      <xdr:row>58</xdr:row>
      <xdr:rowOff>65456</xdr:rowOff>
    </xdr:to>
    <xdr:sp macro="" textlink="">
      <xdr:nvSpPr>
        <xdr:cNvPr id="548" name="フローチャート : 判断 547"/>
        <xdr:cNvSpPr/>
      </xdr:nvSpPr>
      <xdr:spPr>
        <a:xfrm>
          <a:off x="14541500" y="990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58</xdr:row>
      <xdr:rowOff>56583</xdr:rowOff>
    </xdr:from>
    <xdr:ext cx="378565" cy="259045"/>
    <xdr:sp macro="" textlink="">
      <xdr:nvSpPr>
        <xdr:cNvPr id="549" name="テキスト ボックス 548"/>
        <xdr:cNvSpPr txBox="1"/>
      </xdr:nvSpPr>
      <xdr:spPr>
        <a:xfrm>
          <a:off x="14403017" y="10000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30886</xdr:rowOff>
    </xdr:from>
    <xdr:to>
      <xdr:col>19</xdr:col>
      <xdr:colOff>644525</xdr:colOff>
      <xdr:row>56</xdr:row>
      <xdr:rowOff>43002</xdr:rowOff>
    </xdr:to>
    <xdr:cxnSp macro="">
      <xdr:nvCxnSpPr>
        <xdr:cNvPr id="550" name="直線コネクタ 549"/>
        <xdr:cNvCxnSpPr/>
      </xdr:nvCxnSpPr>
      <xdr:spPr>
        <a:xfrm>
          <a:off x="12814300" y="8774836"/>
          <a:ext cx="889000" cy="86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139706</xdr:rowOff>
    </xdr:from>
    <xdr:to>
      <xdr:col>20</xdr:col>
      <xdr:colOff>9525</xdr:colOff>
      <xdr:row>58</xdr:row>
      <xdr:rowOff>69856</xdr:rowOff>
    </xdr:to>
    <xdr:sp macro="" textlink="">
      <xdr:nvSpPr>
        <xdr:cNvPr id="551" name="フローチャート : 判断 550"/>
        <xdr:cNvSpPr/>
      </xdr:nvSpPr>
      <xdr:spPr>
        <a:xfrm>
          <a:off x="13652500" y="9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58</xdr:row>
      <xdr:rowOff>60983</xdr:rowOff>
    </xdr:from>
    <xdr:ext cx="378565" cy="259045"/>
    <xdr:sp macro="" textlink="">
      <xdr:nvSpPr>
        <xdr:cNvPr id="552" name="テキスト ボックス 551"/>
        <xdr:cNvSpPr txBox="1"/>
      </xdr:nvSpPr>
      <xdr:spPr>
        <a:xfrm>
          <a:off x="13514017" y="10005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126047</xdr:rowOff>
    </xdr:from>
    <xdr:to>
      <xdr:col>18</xdr:col>
      <xdr:colOff>492125</xdr:colOff>
      <xdr:row>58</xdr:row>
      <xdr:rowOff>56197</xdr:rowOff>
    </xdr:to>
    <xdr:sp macro="" textlink="">
      <xdr:nvSpPr>
        <xdr:cNvPr id="553" name="フローチャート : 判断 552"/>
        <xdr:cNvSpPr/>
      </xdr:nvSpPr>
      <xdr:spPr>
        <a:xfrm>
          <a:off x="12763500" y="989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58</xdr:row>
      <xdr:rowOff>47324</xdr:rowOff>
    </xdr:from>
    <xdr:ext cx="378565" cy="259045"/>
    <xdr:sp macro="" textlink="">
      <xdr:nvSpPr>
        <xdr:cNvPr id="554" name="テキスト ボックス 553"/>
        <xdr:cNvSpPr txBox="1"/>
      </xdr:nvSpPr>
      <xdr:spPr>
        <a:xfrm>
          <a:off x="12625017" y="999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170853</xdr:rowOff>
    </xdr:from>
    <xdr:to>
      <xdr:col>23</xdr:col>
      <xdr:colOff>568325</xdr:colOff>
      <xdr:row>56</xdr:row>
      <xdr:rowOff>101003</xdr:rowOff>
    </xdr:to>
    <xdr:sp macro="" textlink="">
      <xdr:nvSpPr>
        <xdr:cNvPr id="560" name="円/楕円 559"/>
        <xdr:cNvSpPr/>
      </xdr:nvSpPr>
      <xdr:spPr>
        <a:xfrm>
          <a:off x="16268700" y="96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123880</xdr:rowOff>
    </xdr:from>
    <xdr:ext cx="469744" cy="259045"/>
    <xdr:sp macro="" textlink="">
      <xdr:nvSpPr>
        <xdr:cNvPr id="561" name="失業対策事業費該当値テキスト"/>
        <xdr:cNvSpPr txBox="1"/>
      </xdr:nvSpPr>
      <xdr:spPr>
        <a:xfrm>
          <a:off x="16370300" y="955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38722</xdr:rowOff>
    </xdr:from>
    <xdr:to>
      <xdr:col>22</xdr:col>
      <xdr:colOff>415925</xdr:colOff>
      <xdr:row>54</xdr:row>
      <xdr:rowOff>140322</xdr:rowOff>
    </xdr:to>
    <xdr:sp macro="" textlink="">
      <xdr:nvSpPr>
        <xdr:cNvPr id="562" name="円/楕円 561"/>
        <xdr:cNvSpPr/>
      </xdr:nvSpPr>
      <xdr:spPr>
        <a:xfrm>
          <a:off x="15430500" y="929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156849</xdr:rowOff>
    </xdr:from>
    <xdr:ext cx="534377" cy="259045"/>
    <xdr:sp macro="" textlink="">
      <xdr:nvSpPr>
        <xdr:cNvPr id="563" name="テキスト ボックス 562"/>
        <xdr:cNvSpPr txBox="1"/>
      </xdr:nvSpPr>
      <xdr:spPr>
        <a:xfrm>
          <a:off x="15214111" y="90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118618</xdr:rowOff>
    </xdr:from>
    <xdr:to>
      <xdr:col>21</xdr:col>
      <xdr:colOff>212725</xdr:colOff>
      <xdr:row>56</xdr:row>
      <xdr:rowOff>48768</xdr:rowOff>
    </xdr:to>
    <xdr:sp macro="" textlink="">
      <xdr:nvSpPr>
        <xdr:cNvPr id="564" name="円/楕円 563"/>
        <xdr:cNvSpPr/>
      </xdr:nvSpPr>
      <xdr:spPr>
        <a:xfrm>
          <a:off x="14541500" y="95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54</xdr:row>
      <xdr:rowOff>65295</xdr:rowOff>
    </xdr:from>
    <xdr:ext cx="469744" cy="259045"/>
    <xdr:sp macro="" textlink="">
      <xdr:nvSpPr>
        <xdr:cNvPr id="565" name="テキスト ボックス 564"/>
        <xdr:cNvSpPr txBox="1"/>
      </xdr:nvSpPr>
      <xdr:spPr>
        <a:xfrm>
          <a:off x="14357427" y="93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163652</xdr:rowOff>
    </xdr:from>
    <xdr:to>
      <xdr:col>20</xdr:col>
      <xdr:colOff>9525</xdr:colOff>
      <xdr:row>56</xdr:row>
      <xdr:rowOff>93802</xdr:rowOff>
    </xdr:to>
    <xdr:sp macro="" textlink="">
      <xdr:nvSpPr>
        <xdr:cNvPr id="566" name="円/楕円 565"/>
        <xdr:cNvSpPr/>
      </xdr:nvSpPr>
      <xdr:spPr>
        <a:xfrm>
          <a:off x="13652500" y="95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54</xdr:row>
      <xdr:rowOff>110329</xdr:rowOff>
    </xdr:from>
    <xdr:ext cx="469744" cy="259045"/>
    <xdr:sp macro="" textlink="">
      <xdr:nvSpPr>
        <xdr:cNvPr id="567" name="テキスト ボックス 566"/>
        <xdr:cNvSpPr txBox="1"/>
      </xdr:nvSpPr>
      <xdr:spPr>
        <a:xfrm>
          <a:off x="13468427" y="93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151536</xdr:rowOff>
    </xdr:from>
    <xdr:to>
      <xdr:col>18</xdr:col>
      <xdr:colOff>492125</xdr:colOff>
      <xdr:row>51</xdr:row>
      <xdr:rowOff>81686</xdr:rowOff>
    </xdr:to>
    <xdr:sp macro="" textlink="">
      <xdr:nvSpPr>
        <xdr:cNvPr id="568" name="円/楕円 567"/>
        <xdr:cNvSpPr/>
      </xdr:nvSpPr>
      <xdr:spPr>
        <a:xfrm>
          <a:off x="12763500" y="87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49</xdr:row>
      <xdr:rowOff>98213</xdr:rowOff>
    </xdr:from>
    <xdr:ext cx="534377" cy="259045"/>
    <xdr:sp macro="" textlink="">
      <xdr:nvSpPr>
        <xdr:cNvPr id="569" name="テキスト ボックス 568"/>
        <xdr:cNvSpPr txBox="1"/>
      </xdr:nvSpPr>
      <xdr:spPr>
        <a:xfrm>
          <a:off x="12547111" y="849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3" name="テキスト ボックス 58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1" name="テキスト ボックス 59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3" name="直線コネクタ 592"/>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4"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5" name="直線コネクタ 594"/>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6"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7" name="直線コネクタ 596"/>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149625</xdr:rowOff>
    </xdr:from>
    <xdr:to>
      <xdr:col>23</xdr:col>
      <xdr:colOff>517525</xdr:colOff>
      <xdr:row>77</xdr:row>
      <xdr:rowOff>3059</xdr:rowOff>
    </xdr:to>
    <xdr:cxnSp macro="">
      <xdr:nvCxnSpPr>
        <xdr:cNvPr id="598" name="直線コネクタ 597"/>
        <xdr:cNvCxnSpPr/>
      </xdr:nvCxnSpPr>
      <xdr:spPr>
        <a:xfrm flipV="1">
          <a:off x="15481300" y="13179825"/>
          <a:ext cx="8382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599"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0" name="フローチャート : 判断 599"/>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3059</xdr:rowOff>
    </xdr:from>
    <xdr:to>
      <xdr:col>22</xdr:col>
      <xdr:colOff>365125</xdr:colOff>
      <xdr:row>77</xdr:row>
      <xdr:rowOff>34561</xdr:rowOff>
    </xdr:to>
    <xdr:cxnSp macro="">
      <xdr:nvCxnSpPr>
        <xdr:cNvPr id="601" name="直線コネクタ 600"/>
        <xdr:cNvCxnSpPr/>
      </xdr:nvCxnSpPr>
      <xdr:spPr>
        <a:xfrm flipV="1">
          <a:off x="14592300" y="13204709"/>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2" name="フローチャート : 判断 601"/>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3" name="テキスト ボックス 602"/>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34561</xdr:rowOff>
    </xdr:from>
    <xdr:to>
      <xdr:col>21</xdr:col>
      <xdr:colOff>161925</xdr:colOff>
      <xdr:row>77</xdr:row>
      <xdr:rowOff>34886</xdr:rowOff>
    </xdr:to>
    <xdr:cxnSp macro="">
      <xdr:nvCxnSpPr>
        <xdr:cNvPr id="604" name="直線コネクタ 603"/>
        <xdr:cNvCxnSpPr/>
      </xdr:nvCxnSpPr>
      <xdr:spPr>
        <a:xfrm flipV="1">
          <a:off x="13703300" y="13236211"/>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5" name="フローチャート : 判断 604"/>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6" name="テキスト ボックス 605"/>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20331</xdr:rowOff>
    </xdr:from>
    <xdr:to>
      <xdr:col>19</xdr:col>
      <xdr:colOff>644525</xdr:colOff>
      <xdr:row>77</xdr:row>
      <xdr:rowOff>34886</xdr:rowOff>
    </xdr:to>
    <xdr:cxnSp macro="">
      <xdr:nvCxnSpPr>
        <xdr:cNvPr id="607" name="直線コネクタ 606"/>
        <xdr:cNvCxnSpPr/>
      </xdr:nvCxnSpPr>
      <xdr:spPr>
        <a:xfrm>
          <a:off x="12814300" y="13221981"/>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08" name="フローチャート : 判断 607"/>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09" name="テキスト ボックス 608"/>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0" name="フローチャート : 判断 609"/>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1" name="テキスト ボックス 610"/>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98825</xdr:rowOff>
    </xdr:from>
    <xdr:to>
      <xdr:col>23</xdr:col>
      <xdr:colOff>568325</xdr:colOff>
      <xdr:row>77</xdr:row>
      <xdr:rowOff>28975</xdr:rowOff>
    </xdr:to>
    <xdr:sp macro="" textlink="">
      <xdr:nvSpPr>
        <xdr:cNvPr id="617" name="円/楕円 616"/>
        <xdr:cNvSpPr/>
      </xdr:nvSpPr>
      <xdr:spPr>
        <a:xfrm>
          <a:off x="16268700" y="131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121702</xdr:rowOff>
    </xdr:from>
    <xdr:ext cx="599010" cy="259045"/>
    <xdr:sp macro="" textlink="">
      <xdr:nvSpPr>
        <xdr:cNvPr id="618" name="公債費該当値テキスト"/>
        <xdr:cNvSpPr txBox="1"/>
      </xdr:nvSpPr>
      <xdr:spPr>
        <a:xfrm>
          <a:off x="16370300" y="1298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214,790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123709</xdr:rowOff>
    </xdr:from>
    <xdr:to>
      <xdr:col>22</xdr:col>
      <xdr:colOff>415925</xdr:colOff>
      <xdr:row>77</xdr:row>
      <xdr:rowOff>53859</xdr:rowOff>
    </xdr:to>
    <xdr:sp macro="" textlink="">
      <xdr:nvSpPr>
        <xdr:cNvPr id="619" name="円/楕円 618"/>
        <xdr:cNvSpPr/>
      </xdr:nvSpPr>
      <xdr:spPr>
        <a:xfrm>
          <a:off x="15430500" y="131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70385</xdr:rowOff>
    </xdr:from>
    <xdr:ext cx="599010" cy="259045"/>
    <xdr:sp macro="" textlink="">
      <xdr:nvSpPr>
        <xdr:cNvPr id="620" name="テキスト ボックス 619"/>
        <xdr:cNvSpPr txBox="1"/>
      </xdr:nvSpPr>
      <xdr:spPr>
        <a:xfrm>
          <a:off x="15181794" y="1292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201,728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155211</xdr:rowOff>
    </xdr:from>
    <xdr:to>
      <xdr:col>21</xdr:col>
      <xdr:colOff>212725</xdr:colOff>
      <xdr:row>77</xdr:row>
      <xdr:rowOff>85361</xdr:rowOff>
    </xdr:to>
    <xdr:sp macro="" textlink="">
      <xdr:nvSpPr>
        <xdr:cNvPr id="621" name="円/楕円 620"/>
        <xdr:cNvSpPr/>
      </xdr:nvSpPr>
      <xdr:spPr>
        <a:xfrm>
          <a:off x="14541500" y="131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101888</xdr:rowOff>
    </xdr:from>
    <xdr:ext cx="599010" cy="259045"/>
    <xdr:sp macro="" textlink="">
      <xdr:nvSpPr>
        <xdr:cNvPr id="622" name="テキスト ボックス 621"/>
        <xdr:cNvSpPr txBox="1"/>
      </xdr:nvSpPr>
      <xdr:spPr>
        <a:xfrm>
          <a:off x="14292794" y="1296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185,191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155536</xdr:rowOff>
    </xdr:from>
    <xdr:to>
      <xdr:col>20</xdr:col>
      <xdr:colOff>9525</xdr:colOff>
      <xdr:row>77</xdr:row>
      <xdr:rowOff>85686</xdr:rowOff>
    </xdr:to>
    <xdr:sp macro="" textlink="">
      <xdr:nvSpPr>
        <xdr:cNvPr id="623" name="円/楕円 622"/>
        <xdr:cNvSpPr/>
      </xdr:nvSpPr>
      <xdr:spPr>
        <a:xfrm>
          <a:off x="13652500" y="131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102214</xdr:rowOff>
    </xdr:from>
    <xdr:ext cx="599010" cy="259045"/>
    <xdr:sp macro="" textlink="">
      <xdr:nvSpPr>
        <xdr:cNvPr id="624" name="テキスト ボックス 623"/>
        <xdr:cNvSpPr txBox="1"/>
      </xdr:nvSpPr>
      <xdr:spPr>
        <a:xfrm>
          <a:off x="13403794" y="1296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185,020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140981</xdr:rowOff>
    </xdr:from>
    <xdr:to>
      <xdr:col>18</xdr:col>
      <xdr:colOff>492125</xdr:colOff>
      <xdr:row>77</xdr:row>
      <xdr:rowOff>71131</xdr:rowOff>
    </xdr:to>
    <xdr:sp macro="" textlink="">
      <xdr:nvSpPr>
        <xdr:cNvPr id="625" name="円/楕円 624"/>
        <xdr:cNvSpPr/>
      </xdr:nvSpPr>
      <xdr:spPr>
        <a:xfrm>
          <a:off x="12763500" y="131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87658</xdr:rowOff>
    </xdr:from>
    <xdr:ext cx="599010" cy="259045"/>
    <xdr:sp macro="" textlink="">
      <xdr:nvSpPr>
        <xdr:cNvPr id="626" name="テキスト ボックス 625"/>
        <xdr:cNvSpPr txBox="1"/>
      </xdr:nvSpPr>
      <xdr:spPr>
        <a:xfrm>
          <a:off x="12514794" y="1294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0" name="テキスト ボックス 63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2" name="テキスト ボックス 64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4" name="テキスト ボックス 64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6" name="テキスト ボックス 64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0" name="直線コネクタ 649"/>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1"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2" name="直線コネクタ 651"/>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3"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4" name="直線コネクタ 653"/>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68957</xdr:rowOff>
    </xdr:from>
    <xdr:to>
      <xdr:col>23</xdr:col>
      <xdr:colOff>517525</xdr:colOff>
      <xdr:row>98</xdr:row>
      <xdr:rowOff>122203</xdr:rowOff>
    </xdr:to>
    <xdr:cxnSp macro="">
      <xdr:nvCxnSpPr>
        <xdr:cNvPr id="655" name="直線コネクタ 654"/>
        <xdr:cNvCxnSpPr/>
      </xdr:nvCxnSpPr>
      <xdr:spPr>
        <a:xfrm flipV="1">
          <a:off x="15481300" y="16699607"/>
          <a:ext cx="838200" cy="2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6"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7" name="フローチャート : 判断 656"/>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29741</xdr:rowOff>
    </xdr:from>
    <xdr:to>
      <xdr:col>22</xdr:col>
      <xdr:colOff>365125</xdr:colOff>
      <xdr:row>98</xdr:row>
      <xdr:rowOff>122203</xdr:rowOff>
    </xdr:to>
    <xdr:cxnSp macro="">
      <xdr:nvCxnSpPr>
        <xdr:cNvPr id="658" name="直線コネクタ 657"/>
        <xdr:cNvCxnSpPr/>
      </xdr:nvCxnSpPr>
      <xdr:spPr>
        <a:xfrm>
          <a:off x="14592300" y="16831841"/>
          <a:ext cx="889000" cy="9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59" name="フローチャート : 判断 658"/>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0" name="テキスト ボックス 659"/>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105730</xdr:rowOff>
    </xdr:from>
    <xdr:to>
      <xdr:col>21</xdr:col>
      <xdr:colOff>161925</xdr:colOff>
      <xdr:row>98</xdr:row>
      <xdr:rowOff>29741</xdr:rowOff>
    </xdr:to>
    <xdr:cxnSp macro="">
      <xdr:nvCxnSpPr>
        <xdr:cNvPr id="661" name="直線コネクタ 660"/>
        <xdr:cNvCxnSpPr/>
      </xdr:nvCxnSpPr>
      <xdr:spPr>
        <a:xfrm>
          <a:off x="13703300" y="16736380"/>
          <a:ext cx="889000" cy="9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2" name="フローチャート : 判断 661"/>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3" name="テキスト ボックス 662"/>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105730</xdr:rowOff>
    </xdr:from>
    <xdr:to>
      <xdr:col>19</xdr:col>
      <xdr:colOff>644525</xdr:colOff>
      <xdr:row>98</xdr:row>
      <xdr:rowOff>8516</xdr:rowOff>
    </xdr:to>
    <xdr:cxnSp macro="">
      <xdr:nvCxnSpPr>
        <xdr:cNvPr id="664" name="直線コネクタ 663"/>
        <xdr:cNvCxnSpPr/>
      </xdr:nvCxnSpPr>
      <xdr:spPr>
        <a:xfrm flipV="1">
          <a:off x="12814300" y="16736380"/>
          <a:ext cx="889000" cy="7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5" name="フローチャート : 判断 664"/>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6" name="テキスト ボックス 665"/>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7" name="フローチャート : 判断 666"/>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68" name="テキスト ボックス 667"/>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18157</xdr:rowOff>
    </xdr:from>
    <xdr:to>
      <xdr:col>23</xdr:col>
      <xdr:colOff>568325</xdr:colOff>
      <xdr:row>97</xdr:row>
      <xdr:rowOff>119757</xdr:rowOff>
    </xdr:to>
    <xdr:sp macro="" textlink="">
      <xdr:nvSpPr>
        <xdr:cNvPr id="674" name="円/楕円 673"/>
        <xdr:cNvSpPr/>
      </xdr:nvSpPr>
      <xdr:spPr>
        <a:xfrm>
          <a:off x="16268700" y="166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41034</xdr:rowOff>
    </xdr:from>
    <xdr:ext cx="599010" cy="259045"/>
    <xdr:sp macro="" textlink="">
      <xdr:nvSpPr>
        <xdr:cNvPr id="675" name="積立金該当値テキスト"/>
        <xdr:cNvSpPr txBox="1"/>
      </xdr:nvSpPr>
      <xdr:spPr>
        <a:xfrm>
          <a:off x="16370300" y="1650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250,703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71403</xdr:rowOff>
    </xdr:from>
    <xdr:to>
      <xdr:col>22</xdr:col>
      <xdr:colOff>415925</xdr:colOff>
      <xdr:row>99</xdr:row>
      <xdr:rowOff>1553</xdr:rowOff>
    </xdr:to>
    <xdr:sp macro="" textlink="">
      <xdr:nvSpPr>
        <xdr:cNvPr id="676" name="円/楕円 675"/>
        <xdr:cNvSpPr/>
      </xdr:nvSpPr>
      <xdr:spPr>
        <a:xfrm>
          <a:off x="15430500" y="168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18080</xdr:rowOff>
    </xdr:from>
    <xdr:ext cx="534377" cy="259045"/>
    <xdr:sp macro="" textlink="">
      <xdr:nvSpPr>
        <xdr:cNvPr id="677" name="テキスト ボックス 676"/>
        <xdr:cNvSpPr txBox="1"/>
      </xdr:nvSpPr>
      <xdr:spPr>
        <a:xfrm>
          <a:off x="15214111" y="1664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150391</xdr:rowOff>
    </xdr:from>
    <xdr:to>
      <xdr:col>21</xdr:col>
      <xdr:colOff>212725</xdr:colOff>
      <xdr:row>98</xdr:row>
      <xdr:rowOff>80541</xdr:rowOff>
    </xdr:to>
    <xdr:sp macro="" textlink="">
      <xdr:nvSpPr>
        <xdr:cNvPr id="678" name="円/楕円 677"/>
        <xdr:cNvSpPr/>
      </xdr:nvSpPr>
      <xdr:spPr>
        <a:xfrm>
          <a:off x="14541500" y="167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97068</xdr:rowOff>
    </xdr:from>
    <xdr:ext cx="599010" cy="259045"/>
    <xdr:sp macro="" textlink="">
      <xdr:nvSpPr>
        <xdr:cNvPr id="679" name="テキスト ボックス 678"/>
        <xdr:cNvSpPr txBox="1"/>
      </xdr:nvSpPr>
      <xdr:spPr>
        <a:xfrm>
          <a:off x="14292794" y="165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146,582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54930</xdr:rowOff>
    </xdr:from>
    <xdr:to>
      <xdr:col>20</xdr:col>
      <xdr:colOff>9525</xdr:colOff>
      <xdr:row>97</xdr:row>
      <xdr:rowOff>156530</xdr:rowOff>
    </xdr:to>
    <xdr:sp macro="" textlink="">
      <xdr:nvSpPr>
        <xdr:cNvPr id="680" name="円/楕円 679"/>
        <xdr:cNvSpPr/>
      </xdr:nvSpPr>
      <xdr:spPr>
        <a:xfrm>
          <a:off x="13652500" y="1668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1607</xdr:rowOff>
    </xdr:from>
    <xdr:ext cx="599010" cy="259045"/>
    <xdr:sp macro="" textlink="">
      <xdr:nvSpPr>
        <xdr:cNvPr id="681" name="テキスト ボックス 680"/>
        <xdr:cNvSpPr txBox="1"/>
      </xdr:nvSpPr>
      <xdr:spPr>
        <a:xfrm>
          <a:off x="13403794" y="1646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129166</xdr:rowOff>
    </xdr:from>
    <xdr:to>
      <xdr:col>18</xdr:col>
      <xdr:colOff>492125</xdr:colOff>
      <xdr:row>98</xdr:row>
      <xdr:rowOff>59316</xdr:rowOff>
    </xdr:to>
    <xdr:sp macro="" textlink="">
      <xdr:nvSpPr>
        <xdr:cNvPr id="682" name="円/楕円 681"/>
        <xdr:cNvSpPr/>
      </xdr:nvSpPr>
      <xdr:spPr>
        <a:xfrm>
          <a:off x="12763500" y="167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75843</xdr:rowOff>
    </xdr:from>
    <xdr:ext cx="599010" cy="259045"/>
    <xdr:sp macro="" textlink="">
      <xdr:nvSpPr>
        <xdr:cNvPr id="683" name="テキスト ボックス 682"/>
        <xdr:cNvSpPr txBox="1"/>
      </xdr:nvSpPr>
      <xdr:spPr>
        <a:xfrm>
          <a:off x="12514794" y="1653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7" name="テキスト ボックス 69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9" name="テキスト ボックス 69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1" name="テキスト ボックス 70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92727</xdr:rowOff>
    </xdr:from>
    <xdr:ext cx="595419" cy="259045"/>
    <xdr:sp macro="" textlink="">
      <xdr:nvSpPr>
        <xdr:cNvPr id="703" name="テキスト ボックス 70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58991</xdr:rowOff>
    </xdr:from>
    <xdr:to>
      <xdr:col>32</xdr:col>
      <xdr:colOff>186689</xdr:colOff>
      <xdr:row>39</xdr:row>
      <xdr:rowOff>44450</xdr:rowOff>
    </xdr:to>
    <xdr:cxnSp macro="">
      <xdr:nvCxnSpPr>
        <xdr:cNvPr id="707" name="直線コネクタ 706"/>
        <xdr:cNvCxnSpPr/>
      </xdr:nvCxnSpPr>
      <xdr:spPr>
        <a:xfrm flipV="1">
          <a:off x="22159595" y="6231191"/>
          <a:ext cx="1269" cy="499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87660</xdr:rowOff>
    </xdr:from>
    <xdr:ext cx="249299" cy="259045"/>
    <xdr:sp macro="" textlink="">
      <xdr:nvSpPr>
        <xdr:cNvPr id="708" name="投資及び出資金最小値テキスト"/>
        <xdr:cNvSpPr txBox="1"/>
      </xdr:nvSpPr>
      <xdr:spPr>
        <a:xfrm>
          <a:off x="22212300" y="67742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5668</xdr:rowOff>
    </xdr:from>
    <xdr:ext cx="534377" cy="259045"/>
    <xdr:sp macro="" textlink="">
      <xdr:nvSpPr>
        <xdr:cNvPr id="710" name="投資及び出資金最大値テキスト"/>
        <xdr:cNvSpPr txBox="1"/>
      </xdr:nvSpPr>
      <xdr:spPr>
        <a:xfrm>
          <a:off x="22212300" y="6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36</xdr:row>
      <xdr:rowOff>58991</xdr:rowOff>
    </xdr:from>
    <xdr:to>
      <xdr:col>32</xdr:col>
      <xdr:colOff>276225</xdr:colOff>
      <xdr:row>36</xdr:row>
      <xdr:rowOff>58991</xdr:rowOff>
    </xdr:to>
    <xdr:cxnSp macro="">
      <xdr:nvCxnSpPr>
        <xdr:cNvPr id="711" name="直線コネクタ 710"/>
        <xdr:cNvCxnSpPr/>
      </xdr:nvCxnSpPr>
      <xdr:spPr>
        <a:xfrm>
          <a:off x="22072600" y="6231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58991</xdr:rowOff>
    </xdr:from>
    <xdr:to>
      <xdr:col>32</xdr:col>
      <xdr:colOff>187325</xdr:colOff>
      <xdr:row>39</xdr:row>
      <xdr:rowOff>44450</xdr:rowOff>
    </xdr:to>
    <xdr:cxnSp macro="">
      <xdr:nvCxnSpPr>
        <xdr:cNvPr id="712" name="直線コネクタ 711"/>
        <xdr:cNvCxnSpPr/>
      </xdr:nvCxnSpPr>
      <xdr:spPr>
        <a:xfrm flipV="1">
          <a:off x="21323300" y="6231191"/>
          <a:ext cx="838200" cy="49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132110</xdr:rowOff>
    </xdr:from>
    <xdr:ext cx="378565" cy="259045"/>
    <xdr:sp macro="" textlink="">
      <xdr:nvSpPr>
        <xdr:cNvPr id="713" name="投資及び出資金平均値テキスト"/>
        <xdr:cNvSpPr txBox="1"/>
      </xdr:nvSpPr>
      <xdr:spPr>
        <a:xfrm>
          <a:off x="22212300" y="6647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153683</xdr:rowOff>
    </xdr:from>
    <xdr:to>
      <xdr:col>32</xdr:col>
      <xdr:colOff>238125</xdr:colOff>
      <xdr:row>39</xdr:row>
      <xdr:rowOff>83833</xdr:rowOff>
    </xdr:to>
    <xdr:sp macro="" textlink="">
      <xdr:nvSpPr>
        <xdr:cNvPr id="714" name="フローチャート : 判断 713"/>
        <xdr:cNvSpPr/>
      </xdr:nvSpPr>
      <xdr:spPr>
        <a:xfrm>
          <a:off x="22110700" y="666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127724</xdr:rowOff>
    </xdr:from>
    <xdr:to>
      <xdr:col>31</xdr:col>
      <xdr:colOff>34925</xdr:colOff>
      <xdr:row>39</xdr:row>
      <xdr:rowOff>44450</xdr:rowOff>
    </xdr:to>
    <xdr:cxnSp macro="">
      <xdr:nvCxnSpPr>
        <xdr:cNvPr id="715" name="直線コネクタ 714"/>
        <xdr:cNvCxnSpPr/>
      </xdr:nvCxnSpPr>
      <xdr:spPr>
        <a:xfrm>
          <a:off x="20434300" y="5271224"/>
          <a:ext cx="889000" cy="145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134023</xdr:rowOff>
    </xdr:from>
    <xdr:to>
      <xdr:col>31</xdr:col>
      <xdr:colOff>85725</xdr:colOff>
      <xdr:row>39</xdr:row>
      <xdr:rowOff>64173</xdr:rowOff>
    </xdr:to>
    <xdr:sp macro="" textlink="">
      <xdr:nvSpPr>
        <xdr:cNvPr id="716" name="フローチャート : 判断 715"/>
        <xdr:cNvSpPr/>
      </xdr:nvSpPr>
      <xdr:spPr>
        <a:xfrm>
          <a:off x="21272500" y="66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80700</xdr:rowOff>
    </xdr:from>
    <xdr:ext cx="469744" cy="259045"/>
    <xdr:sp macro="" textlink="">
      <xdr:nvSpPr>
        <xdr:cNvPr id="717" name="テキスト ボックス 716"/>
        <xdr:cNvSpPr txBox="1"/>
      </xdr:nvSpPr>
      <xdr:spPr>
        <a:xfrm>
          <a:off x="21088427" y="642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127724</xdr:rowOff>
    </xdr:from>
    <xdr:to>
      <xdr:col>29</xdr:col>
      <xdr:colOff>517525</xdr:colOff>
      <xdr:row>32</xdr:row>
      <xdr:rowOff>43320</xdr:rowOff>
    </xdr:to>
    <xdr:cxnSp macro="">
      <xdr:nvCxnSpPr>
        <xdr:cNvPr id="718" name="直線コネクタ 717"/>
        <xdr:cNvCxnSpPr/>
      </xdr:nvCxnSpPr>
      <xdr:spPr>
        <a:xfrm flipV="1">
          <a:off x="19545300" y="5271224"/>
          <a:ext cx="889000" cy="2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120218</xdr:rowOff>
    </xdr:from>
    <xdr:to>
      <xdr:col>29</xdr:col>
      <xdr:colOff>568325</xdr:colOff>
      <xdr:row>39</xdr:row>
      <xdr:rowOff>50368</xdr:rowOff>
    </xdr:to>
    <xdr:sp macro="" textlink="">
      <xdr:nvSpPr>
        <xdr:cNvPr id="719" name="フローチャート : 判断 718"/>
        <xdr:cNvSpPr/>
      </xdr:nvSpPr>
      <xdr:spPr>
        <a:xfrm>
          <a:off x="20383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41495</xdr:rowOff>
    </xdr:from>
    <xdr:ext cx="469744" cy="259045"/>
    <xdr:sp macro="" textlink="">
      <xdr:nvSpPr>
        <xdr:cNvPr id="720" name="テキスト ボックス 719"/>
        <xdr:cNvSpPr txBox="1"/>
      </xdr:nvSpPr>
      <xdr:spPr>
        <a:xfrm>
          <a:off x="20199427" y="672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43320</xdr:rowOff>
    </xdr:from>
    <xdr:to>
      <xdr:col>28</xdr:col>
      <xdr:colOff>314325</xdr:colOff>
      <xdr:row>36</xdr:row>
      <xdr:rowOff>84569</xdr:rowOff>
    </xdr:to>
    <xdr:cxnSp macro="">
      <xdr:nvCxnSpPr>
        <xdr:cNvPr id="721" name="直線コネクタ 720"/>
        <xdr:cNvCxnSpPr/>
      </xdr:nvCxnSpPr>
      <xdr:spPr>
        <a:xfrm flipV="1">
          <a:off x="18656300" y="5529720"/>
          <a:ext cx="889000" cy="72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133503</xdr:rowOff>
    </xdr:from>
    <xdr:to>
      <xdr:col>28</xdr:col>
      <xdr:colOff>365125</xdr:colOff>
      <xdr:row>39</xdr:row>
      <xdr:rowOff>63653</xdr:rowOff>
    </xdr:to>
    <xdr:sp macro="" textlink="">
      <xdr:nvSpPr>
        <xdr:cNvPr id="722" name="フローチャート : 判断 721"/>
        <xdr:cNvSpPr/>
      </xdr:nvSpPr>
      <xdr:spPr>
        <a:xfrm>
          <a:off x="19494500" y="664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54780</xdr:rowOff>
    </xdr:from>
    <xdr:ext cx="469744" cy="259045"/>
    <xdr:sp macro="" textlink="">
      <xdr:nvSpPr>
        <xdr:cNvPr id="723" name="テキスト ボックス 722"/>
        <xdr:cNvSpPr txBox="1"/>
      </xdr:nvSpPr>
      <xdr:spPr>
        <a:xfrm>
          <a:off x="19310427" y="674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119431</xdr:rowOff>
    </xdr:from>
    <xdr:to>
      <xdr:col>27</xdr:col>
      <xdr:colOff>161925</xdr:colOff>
      <xdr:row>39</xdr:row>
      <xdr:rowOff>49581</xdr:rowOff>
    </xdr:to>
    <xdr:sp macro="" textlink="">
      <xdr:nvSpPr>
        <xdr:cNvPr id="724" name="フローチャート : 判断 723"/>
        <xdr:cNvSpPr/>
      </xdr:nvSpPr>
      <xdr:spPr>
        <a:xfrm>
          <a:off x="18605500" y="66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40708</xdr:rowOff>
    </xdr:from>
    <xdr:ext cx="469744" cy="259045"/>
    <xdr:sp macro="" textlink="">
      <xdr:nvSpPr>
        <xdr:cNvPr id="725" name="テキスト ボックス 724"/>
        <xdr:cNvSpPr txBox="1"/>
      </xdr:nvSpPr>
      <xdr:spPr>
        <a:xfrm>
          <a:off x="18421427" y="672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8191</xdr:rowOff>
    </xdr:from>
    <xdr:to>
      <xdr:col>32</xdr:col>
      <xdr:colOff>238125</xdr:colOff>
      <xdr:row>36</xdr:row>
      <xdr:rowOff>109791</xdr:rowOff>
    </xdr:to>
    <xdr:sp macro="" textlink="">
      <xdr:nvSpPr>
        <xdr:cNvPr id="731" name="円/楕円 730"/>
        <xdr:cNvSpPr/>
      </xdr:nvSpPr>
      <xdr:spPr>
        <a:xfrm>
          <a:off x="22110700" y="61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132668</xdr:rowOff>
    </xdr:from>
    <xdr:ext cx="534377" cy="259045"/>
    <xdr:sp macro="" textlink="">
      <xdr:nvSpPr>
        <xdr:cNvPr id="732" name="投資及び出資金該当値テキスト"/>
        <xdr:cNvSpPr txBox="1"/>
      </xdr:nvSpPr>
      <xdr:spPr>
        <a:xfrm>
          <a:off x="22212300" y="6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39,355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76924</xdr:rowOff>
    </xdr:from>
    <xdr:to>
      <xdr:col>29</xdr:col>
      <xdr:colOff>568325</xdr:colOff>
      <xdr:row>31</xdr:row>
      <xdr:rowOff>7074</xdr:rowOff>
    </xdr:to>
    <xdr:sp macro="" textlink="">
      <xdr:nvSpPr>
        <xdr:cNvPr id="735" name="円/楕円 734"/>
        <xdr:cNvSpPr/>
      </xdr:nvSpPr>
      <xdr:spPr>
        <a:xfrm>
          <a:off x="20383500" y="52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29</xdr:row>
      <xdr:rowOff>23601</xdr:rowOff>
    </xdr:from>
    <xdr:ext cx="599010" cy="259045"/>
    <xdr:sp macro="" textlink="">
      <xdr:nvSpPr>
        <xdr:cNvPr id="736" name="テキスト ボックス 735"/>
        <xdr:cNvSpPr txBox="1"/>
      </xdr:nvSpPr>
      <xdr:spPr>
        <a:xfrm>
          <a:off x="20134794" y="499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114,943</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163970</xdr:rowOff>
    </xdr:from>
    <xdr:to>
      <xdr:col>28</xdr:col>
      <xdr:colOff>365125</xdr:colOff>
      <xdr:row>32</xdr:row>
      <xdr:rowOff>94120</xdr:rowOff>
    </xdr:to>
    <xdr:sp macro="" textlink="">
      <xdr:nvSpPr>
        <xdr:cNvPr id="737" name="円/楕円 736"/>
        <xdr:cNvSpPr/>
      </xdr:nvSpPr>
      <xdr:spPr>
        <a:xfrm>
          <a:off x="19494500" y="54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110647</xdr:rowOff>
    </xdr:from>
    <xdr:ext cx="534377" cy="259045"/>
    <xdr:sp macro="" textlink="">
      <xdr:nvSpPr>
        <xdr:cNvPr id="738" name="テキスト ボックス 737"/>
        <xdr:cNvSpPr txBox="1"/>
      </xdr:nvSpPr>
      <xdr:spPr>
        <a:xfrm>
          <a:off x="19278111" y="52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33769</xdr:rowOff>
    </xdr:from>
    <xdr:to>
      <xdr:col>27</xdr:col>
      <xdr:colOff>161925</xdr:colOff>
      <xdr:row>36</xdr:row>
      <xdr:rowOff>135369</xdr:rowOff>
    </xdr:to>
    <xdr:sp macro="" textlink="">
      <xdr:nvSpPr>
        <xdr:cNvPr id="739" name="円/楕円 738"/>
        <xdr:cNvSpPr/>
      </xdr:nvSpPr>
      <xdr:spPr>
        <a:xfrm>
          <a:off x="18605500" y="62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151896</xdr:rowOff>
    </xdr:from>
    <xdr:ext cx="534377" cy="259045"/>
    <xdr:sp macro="" textlink="">
      <xdr:nvSpPr>
        <xdr:cNvPr id="740" name="テキスト ボックス 739"/>
        <xdr:cNvSpPr txBox="1"/>
      </xdr:nvSpPr>
      <xdr:spPr>
        <a:xfrm>
          <a:off x="18389111" y="598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6" name="テキスト ボックス 75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8" name="テキスト ボックス 75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0" name="テキスト ボックス 75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2" name="テキスト ボックス 76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4" name="直線コネクタ 763"/>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7"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68" name="直線コネクタ 767"/>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166461</xdr:rowOff>
    </xdr:from>
    <xdr:to>
      <xdr:col>32</xdr:col>
      <xdr:colOff>187325</xdr:colOff>
      <xdr:row>57</xdr:row>
      <xdr:rowOff>45067</xdr:rowOff>
    </xdr:to>
    <xdr:cxnSp macro="">
      <xdr:nvCxnSpPr>
        <xdr:cNvPr id="769" name="直線コネクタ 768"/>
        <xdr:cNvCxnSpPr/>
      </xdr:nvCxnSpPr>
      <xdr:spPr>
        <a:xfrm flipV="1">
          <a:off x="21323300" y="9767661"/>
          <a:ext cx="838200" cy="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0"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1" name="フローチャート : 判断 770"/>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19754</xdr:rowOff>
    </xdr:from>
    <xdr:to>
      <xdr:col>31</xdr:col>
      <xdr:colOff>34925</xdr:colOff>
      <xdr:row>57</xdr:row>
      <xdr:rowOff>45067</xdr:rowOff>
    </xdr:to>
    <xdr:cxnSp macro="">
      <xdr:nvCxnSpPr>
        <xdr:cNvPr id="772" name="直線コネクタ 771"/>
        <xdr:cNvCxnSpPr/>
      </xdr:nvCxnSpPr>
      <xdr:spPr>
        <a:xfrm>
          <a:off x="20434300" y="9792404"/>
          <a:ext cx="8890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3" name="フローチャート : 判断 772"/>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4" name="テキスト ボックス 773"/>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11623</xdr:rowOff>
    </xdr:from>
    <xdr:to>
      <xdr:col>29</xdr:col>
      <xdr:colOff>517525</xdr:colOff>
      <xdr:row>57</xdr:row>
      <xdr:rowOff>19754</xdr:rowOff>
    </xdr:to>
    <xdr:cxnSp macro="">
      <xdr:nvCxnSpPr>
        <xdr:cNvPr id="775" name="直線コネクタ 774"/>
        <xdr:cNvCxnSpPr/>
      </xdr:nvCxnSpPr>
      <xdr:spPr>
        <a:xfrm>
          <a:off x="19545300" y="9784273"/>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6" name="フローチャート : 判断 775"/>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7" name="テキスト ボックス 776"/>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11623</xdr:rowOff>
    </xdr:from>
    <xdr:to>
      <xdr:col>28</xdr:col>
      <xdr:colOff>314325</xdr:colOff>
      <xdr:row>57</xdr:row>
      <xdr:rowOff>14770</xdr:rowOff>
    </xdr:to>
    <xdr:cxnSp macro="">
      <xdr:nvCxnSpPr>
        <xdr:cNvPr id="778" name="直線コネクタ 777"/>
        <xdr:cNvCxnSpPr/>
      </xdr:nvCxnSpPr>
      <xdr:spPr>
        <a:xfrm flipV="1">
          <a:off x="18656300" y="9784273"/>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79" name="フローチャート : 判断 778"/>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0" name="テキスト ボックス 779"/>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1" name="フローチャート : 判断 780"/>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2" name="テキスト ボックス 781"/>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115661</xdr:rowOff>
    </xdr:from>
    <xdr:to>
      <xdr:col>32</xdr:col>
      <xdr:colOff>238125</xdr:colOff>
      <xdr:row>57</xdr:row>
      <xdr:rowOff>45811</xdr:rowOff>
    </xdr:to>
    <xdr:sp macro="" textlink="">
      <xdr:nvSpPr>
        <xdr:cNvPr id="788" name="円/楕円 787"/>
        <xdr:cNvSpPr/>
      </xdr:nvSpPr>
      <xdr:spPr>
        <a:xfrm>
          <a:off x="22110700" y="97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138538</xdr:rowOff>
    </xdr:from>
    <xdr:ext cx="534377" cy="259045"/>
    <xdr:sp macro="" textlink="">
      <xdr:nvSpPr>
        <xdr:cNvPr id="789" name="貸付金該当値テキスト"/>
        <xdr:cNvSpPr txBox="1"/>
      </xdr:nvSpPr>
      <xdr:spPr>
        <a:xfrm>
          <a:off x="22212300" y="956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51,488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165717</xdr:rowOff>
    </xdr:from>
    <xdr:to>
      <xdr:col>31</xdr:col>
      <xdr:colOff>85725</xdr:colOff>
      <xdr:row>57</xdr:row>
      <xdr:rowOff>95867</xdr:rowOff>
    </xdr:to>
    <xdr:sp macro="" textlink="">
      <xdr:nvSpPr>
        <xdr:cNvPr id="790" name="円/楕円 789"/>
        <xdr:cNvSpPr/>
      </xdr:nvSpPr>
      <xdr:spPr>
        <a:xfrm>
          <a:off x="21272500" y="97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112394</xdr:rowOff>
    </xdr:from>
    <xdr:ext cx="534377" cy="259045"/>
    <xdr:sp macro="" textlink="">
      <xdr:nvSpPr>
        <xdr:cNvPr id="791" name="テキスト ボックス 790"/>
        <xdr:cNvSpPr txBox="1"/>
      </xdr:nvSpPr>
      <xdr:spPr>
        <a:xfrm>
          <a:off x="21056111" y="95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140404</xdr:rowOff>
    </xdr:from>
    <xdr:to>
      <xdr:col>29</xdr:col>
      <xdr:colOff>568325</xdr:colOff>
      <xdr:row>57</xdr:row>
      <xdr:rowOff>70554</xdr:rowOff>
    </xdr:to>
    <xdr:sp macro="" textlink="">
      <xdr:nvSpPr>
        <xdr:cNvPr id="792" name="円/楕円 791"/>
        <xdr:cNvSpPr/>
      </xdr:nvSpPr>
      <xdr:spPr>
        <a:xfrm>
          <a:off x="20383500" y="97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87081</xdr:rowOff>
    </xdr:from>
    <xdr:ext cx="534377" cy="259045"/>
    <xdr:sp macro="" textlink="">
      <xdr:nvSpPr>
        <xdr:cNvPr id="793" name="テキスト ボックス 792"/>
        <xdr:cNvSpPr txBox="1"/>
      </xdr:nvSpPr>
      <xdr:spPr>
        <a:xfrm>
          <a:off x="20167111" y="95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132273</xdr:rowOff>
    </xdr:from>
    <xdr:to>
      <xdr:col>28</xdr:col>
      <xdr:colOff>365125</xdr:colOff>
      <xdr:row>57</xdr:row>
      <xdr:rowOff>62423</xdr:rowOff>
    </xdr:to>
    <xdr:sp macro="" textlink="">
      <xdr:nvSpPr>
        <xdr:cNvPr id="794" name="円/楕円 793"/>
        <xdr:cNvSpPr/>
      </xdr:nvSpPr>
      <xdr:spPr>
        <a:xfrm>
          <a:off x="19494500" y="97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78950</xdr:rowOff>
    </xdr:from>
    <xdr:ext cx="534377" cy="259045"/>
    <xdr:sp macro="" textlink="">
      <xdr:nvSpPr>
        <xdr:cNvPr id="795" name="テキスト ボックス 794"/>
        <xdr:cNvSpPr txBox="1"/>
      </xdr:nvSpPr>
      <xdr:spPr>
        <a:xfrm>
          <a:off x="19278111" y="950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135420</xdr:rowOff>
    </xdr:from>
    <xdr:to>
      <xdr:col>27</xdr:col>
      <xdr:colOff>161925</xdr:colOff>
      <xdr:row>57</xdr:row>
      <xdr:rowOff>65570</xdr:rowOff>
    </xdr:to>
    <xdr:sp macro="" textlink="">
      <xdr:nvSpPr>
        <xdr:cNvPr id="796" name="円/楕円 795"/>
        <xdr:cNvSpPr/>
      </xdr:nvSpPr>
      <xdr:spPr>
        <a:xfrm>
          <a:off x="18605500" y="97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82097</xdr:rowOff>
    </xdr:from>
    <xdr:ext cx="534377" cy="259045"/>
    <xdr:sp macro="" textlink="">
      <xdr:nvSpPr>
        <xdr:cNvPr id="797" name="テキスト ボックス 796"/>
        <xdr:cNvSpPr txBox="1"/>
      </xdr:nvSpPr>
      <xdr:spPr>
        <a:xfrm>
          <a:off x="18389111" y="95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1" name="テキスト ボックス 81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1" name="直線コネクタ 820"/>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2"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3" name="直線コネクタ 822"/>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4"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5" name="直線コネクタ 824"/>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136599</xdr:rowOff>
    </xdr:from>
    <xdr:to>
      <xdr:col>32</xdr:col>
      <xdr:colOff>187325</xdr:colOff>
      <xdr:row>75</xdr:row>
      <xdr:rowOff>76240</xdr:rowOff>
    </xdr:to>
    <xdr:cxnSp macro="">
      <xdr:nvCxnSpPr>
        <xdr:cNvPr id="826" name="直線コネクタ 825"/>
        <xdr:cNvCxnSpPr/>
      </xdr:nvCxnSpPr>
      <xdr:spPr>
        <a:xfrm>
          <a:off x="21323300" y="12823899"/>
          <a:ext cx="838200" cy="1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7"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28" name="フローチャート : 判断 827"/>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136599</xdr:rowOff>
    </xdr:from>
    <xdr:to>
      <xdr:col>31</xdr:col>
      <xdr:colOff>34925</xdr:colOff>
      <xdr:row>75</xdr:row>
      <xdr:rowOff>7699</xdr:rowOff>
    </xdr:to>
    <xdr:cxnSp macro="">
      <xdr:nvCxnSpPr>
        <xdr:cNvPr id="829" name="直線コネクタ 828"/>
        <xdr:cNvCxnSpPr/>
      </xdr:nvCxnSpPr>
      <xdr:spPr>
        <a:xfrm flipV="1">
          <a:off x="20434300" y="12823899"/>
          <a:ext cx="889000" cy="4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0" name="フローチャート : 判断 829"/>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1" name="テキスト ボックス 830"/>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7699</xdr:rowOff>
    </xdr:from>
    <xdr:to>
      <xdr:col>29</xdr:col>
      <xdr:colOff>517525</xdr:colOff>
      <xdr:row>75</xdr:row>
      <xdr:rowOff>13612</xdr:rowOff>
    </xdr:to>
    <xdr:cxnSp macro="">
      <xdr:nvCxnSpPr>
        <xdr:cNvPr id="832" name="直線コネクタ 831"/>
        <xdr:cNvCxnSpPr/>
      </xdr:nvCxnSpPr>
      <xdr:spPr>
        <a:xfrm flipV="1">
          <a:off x="19545300" y="12866449"/>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3" name="フローチャート : 判断 832"/>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4" name="テキスト ボックス 833"/>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8499</xdr:rowOff>
    </xdr:from>
    <xdr:to>
      <xdr:col>28</xdr:col>
      <xdr:colOff>314325</xdr:colOff>
      <xdr:row>75</xdr:row>
      <xdr:rowOff>13612</xdr:rowOff>
    </xdr:to>
    <xdr:cxnSp macro="">
      <xdr:nvCxnSpPr>
        <xdr:cNvPr id="835" name="直線コネクタ 834"/>
        <xdr:cNvCxnSpPr/>
      </xdr:nvCxnSpPr>
      <xdr:spPr>
        <a:xfrm>
          <a:off x="18656300" y="12867249"/>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6" name="フローチャート : 判断 835"/>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7" name="テキスト ボックス 836"/>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38" name="フローチャート : 判断 837"/>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39" name="テキスト ボックス 838"/>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25440</xdr:rowOff>
    </xdr:from>
    <xdr:to>
      <xdr:col>32</xdr:col>
      <xdr:colOff>238125</xdr:colOff>
      <xdr:row>75</xdr:row>
      <xdr:rowOff>127040</xdr:rowOff>
    </xdr:to>
    <xdr:sp macro="" textlink="">
      <xdr:nvSpPr>
        <xdr:cNvPr id="845" name="円/楕円 844"/>
        <xdr:cNvSpPr/>
      </xdr:nvSpPr>
      <xdr:spPr>
        <a:xfrm>
          <a:off x="22110700" y="128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48317</xdr:rowOff>
    </xdr:from>
    <xdr:ext cx="599010" cy="259045"/>
    <xdr:sp macro="" textlink="">
      <xdr:nvSpPr>
        <xdr:cNvPr id="846" name="繰出金該当値テキスト"/>
        <xdr:cNvSpPr txBox="1"/>
      </xdr:nvSpPr>
      <xdr:spPr>
        <a:xfrm>
          <a:off x="22212300" y="1273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171,656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85799</xdr:rowOff>
    </xdr:from>
    <xdr:to>
      <xdr:col>31</xdr:col>
      <xdr:colOff>85725</xdr:colOff>
      <xdr:row>75</xdr:row>
      <xdr:rowOff>15949</xdr:rowOff>
    </xdr:to>
    <xdr:sp macro="" textlink="">
      <xdr:nvSpPr>
        <xdr:cNvPr id="847" name="円/楕円 846"/>
        <xdr:cNvSpPr/>
      </xdr:nvSpPr>
      <xdr:spPr>
        <a:xfrm>
          <a:off x="21272500" y="1277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32476</xdr:rowOff>
    </xdr:from>
    <xdr:ext cx="599010" cy="259045"/>
    <xdr:sp macro="" textlink="">
      <xdr:nvSpPr>
        <xdr:cNvPr id="848" name="テキスト ボックス 847"/>
        <xdr:cNvSpPr txBox="1"/>
      </xdr:nvSpPr>
      <xdr:spPr>
        <a:xfrm>
          <a:off x="21023794" y="1254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200,814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128349</xdr:rowOff>
    </xdr:from>
    <xdr:to>
      <xdr:col>29</xdr:col>
      <xdr:colOff>568325</xdr:colOff>
      <xdr:row>75</xdr:row>
      <xdr:rowOff>58499</xdr:rowOff>
    </xdr:to>
    <xdr:sp macro="" textlink="">
      <xdr:nvSpPr>
        <xdr:cNvPr id="849" name="円/楕円 848"/>
        <xdr:cNvSpPr/>
      </xdr:nvSpPr>
      <xdr:spPr>
        <a:xfrm>
          <a:off x="20383500" y="128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75026</xdr:rowOff>
    </xdr:from>
    <xdr:ext cx="599010" cy="259045"/>
    <xdr:sp macro="" textlink="">
      <xdr:nvSpPr>
        <xdr:cNvPr id="850" name="テキスト ボックス 849"/>
        <xdr:cNvSpPr txBox="1"/>
      </xdr:nvSpPr>
      <xdr:spPr>
        <a:xfrm>
          <a:off x="20134794" y="1259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189,646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134262</xdr:rowOff>
    </xdr:from>
    <xdr:to>
      <xdr:col>28</xdr:col>
      <xdr:colOff>365125</xdr:colOff>
      <xdr:row>75</xdr:row>
      <xdr:rowOff>64412</xdr:rowOff>
    </xdr:to>
    <xdr:sp macro="" textlink="">
      <xdr:nvSpPr>
        <xdr:cNvPr id="851" name="円/楕円 850"/>
        <xdr:cNvSpPr/>
      </xdr:nvSpPr>
      <xdr:spPr>
        <a:xfrm>
          <a:off x="19494500" y="128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80939</xdr:rowOff>
    </xdr:from>
    <xdr:ext cx="599010" cy="259045"/>
    <xdr:sp macro="" textlink="">
      <xdr:nvSpPr>
        <xdr:cNvPr id="852" name="テキスト ボックス 851"/>
        <xdr:cNvSpPr txBox="1"/>
      </xdr:nvSpPr>
      <xdr:spPr>
        <a:xfrm>
          <a:off x="19245794" y="1259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188,094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129149</xdr:rowOff>
    </xdr:from>
    <xdr:to>
      <xdr:col>27</xdr:col>
      <xdr:colOff>161925</xdr:colOff>
      <xdr:row>75</xdr:row>
      <xdr:rowOff>59299</xdr:rowOff>
    </xdr:to>
    <xdr:sp macro="" textlink="">
      <xdr:nvSpPr>
        <xdr:cNvPr id="853" name="円/楕円 852"/>
        <xdr:cNvSpPr/>
      </xdr:nvSpPr>
      <xdr:spPr>
        <a:xfrm>
          <a:off x="18605500" y="128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75826</xdr:rowOff>
    </xdr:from>
    <xdr:ext cx="599010" cy="259045"/>
    <xdr:sp macro="" textlink="">
      <xdr:nvSpPr>
        <xdr:cNvPr id="854" name="テキスト ボックス 853"/>
        <xdr:cNvSpPr txBox="1"/>
      </xdr:nvSpPr>
      <xdr:spPr>
        <a:xfrm>
          <a:off x="18356794" y="1259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5" name="直線コネクタ 86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6" name="テキスト ボックス 86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7" name="直線コネクタ 86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8" name="テキスト ボックス 86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9" name="直線コネクタ 86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0" name="テキスト ボックス 869"/>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1" name="直線コネクタ 87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2" name="テキスト ボックス 871"/>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4" name="テキスト ボックス 873"/>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6" name="直線コネクタ 87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8" name="直線コネクタ 87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1" name="直線コネクタ 88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3" name="フローチャート : 判断 88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4" name="直線コネクタ 88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5" name="フローチャート : 判断 88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6" name="テキスト ボックス 88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7" name="直線コネクタ 88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8" name="フローチャート : 判断 88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9" name="テキスト ボックス 88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0" name="直線コネクタ 88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1" name="フローチャート : 判断 89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2" name="テキスト ボックス 89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3" name="フローチャート : 判断 892"/>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4" name="テキスト ボックス 893"/>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0" name="円/楕円 89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2" name="円/楕円 90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3" name="テキスト ボックス 90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4" name="円/楕円 90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5" name="テキスト ボックス 90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6" name="円/楕円 90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7" name="テキスト ボックス 90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8" name="円/楕円 90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9" name="テキスト ボックス 90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歳出全体において住民ひとり当たりのコストが類似団体の平均を上回っている。</a:t>
          </a:r>
          <a:endParaRPr kumimoji="1" lang="en-US" altLang="ja-JP" sz="1300">
            <a:latin typeface="ＭＳ Ｐゴシック"/>
          </a:endParaRPr>
        </a:p>
        <a:p>
          <a:r>
            <a:rPr kumimoji="1" lang="ja-JP" altLang="en-US" sz="1300">
              <a:latin typeface="ＭＳ Ｐゴシック"/>
            </a:rPr>
            <a:t>高齢者人口の比率が高いことが扶助費や高齢者福祉等に係る人件費の増額の要因となっている。</a:t>
          </a:r>
          <a:endParaRPr kumimoji="1" lang="en-US" altLang="ja-JP" sz="1300">
            <a:latin typeface="ＭＳ Ｐゴシック"/>
          </a:endParaRPr>
        </a:p>
        <a:p>
          <a:r>
            <a:rPr kumimoji="1" lang="ja-JP" altLang="en-US" sz="1300">
              <a:latin typeface="ＭＳ Ｐゴシック"/>
            </a:rPr>
            <a:t>また、基幹産業である畜産業への貸付が多額となっている。</a:t>
          </a:r>
          <a:endParaRPr kumimoji="1" lang="en-US" altLang="ja-JP" sz="1300">
            <a:latin typeface="ＭＳ Ｐゴシック"/>
          </a:endParaRPr>
        </a:p>
        <a:p>
          <a:r>
            <a:rPr kumimoji="1" lang="ja-JP" altLang="en-US" sz="1300">
              <a:latin typeface="ＭＳ Ｐゴシック"/>
            </a:rPr>
            <a:t>公債費については、類似団体を上回っているが、主に過疎債など交付税措置のある起債を借り入れしているので、住民の負担は少ないと考えられる。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2,541
2,521
608.90
5,515,610
5,362,981
73,708
2,825,470
4,592,484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82942</xdr:rowOff>
    </xdr:from>
    <xdr:to>
      <xdr:col>6</xdr:col>
      <xdr:colOff>511175</xdr:colOff>
      <xdr:row>37</xdr:row>
      <xdr:rowOff>89522</xdr:rowOff>
    </xdr:to>
    <xdr:cxnSp macro="">
      <xdr:nvCxnSpPr>
        <xdr:cNvPr id="62" name="直線コネクタ 61"/>
        <xdr:cNvCxnSpPr/>
      </xdr:nvCxnSpPr>
      <xdr:spPr>
        <a:xfrm flipV="1">
          <a:off x="3797300" y="6426592"/>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89522</xdr:rowOff>
    </xdr:from>
    <xdr:to>
      <xdr:col>5</xdr:col>
      <xdr:colOff>358775</xdr:colOff>
      <xdr:row>37</xdr:row>
      <xdr:rowOff>98846</xdr:rowOff>
    </xdr:to>
    <xdr:cxnSp macro="">
      <xdr:nvCxnSpPr>
        <xdr:cNvPr id="65" name="直線コネクタ 64"/>
        <xdr:cNvCxnSpPr/>
      </xdr:nvCxnSpPr>
      <xdr:spPr>
        <a:xfrm flipV="1">
          <a:off x="2908300" y="6433172"/>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94355</xdr:rowOff>
    </xdr:from>
    <xdr:to>
      <xdr:col>4</xdr:col>
      <xdr:colOff>155575</xdr:colOff>
      <xdr:row>37</xdr:row>
      <xdr:rowOff>98846</xdr:rowOff>
    </xdr:to>
    <xdr:cxnSp macro="">
      <xdr:nvCxnSpPr>
        <xdr:cNvPr id="68" name="直線コネクタ 67"/>
        <xdr:cNvCxnSpPr/>
      </xdr:nvCxnSpPr>
      <xdr:spPr>
        <a:xfrm>
          <a:off x="2019300" y="6438005"/>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54857</xdr:rowOff>
    </xdr:from>
    <xdr:to>
      <xdr:col>2</xdr:col>
      <xdr:colOff>638175</xdr:colOff>
      <xdr:row>37</xdr:row>
      <xdr:rowOff>94355</xdr:rowOff>
    </xdr:to>
    <xdr:cxnSp macro="">
      <xdr:nvCxnSpPr>
        <xdr:cNvPr id="71" name="直線コネクタ 70"/>
        <xdr:cNvCxnSpPr/>
      </xdr:nvCxnSpPr>
      <xdr:spPr>
        <a:xfrm>
          <a:off x="1130300" y="6398507"/>
          <a:ext cx="889000" cy="3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32142</xdr:rowOff>
    </xdr:from>
    <xdr:to>
      <xdr:col>6</xdr:col>
      <xdr:colOff>561975</xdr:colOff>
      <xdr:row>37</xdr:row>
      <xdr:rowOff>133742</xdr:rowOff>
    </xdr:to>
    <xdr:sp macro="" textlink="">
      <xdr:nvSpPr>
        <xdr:cNvPr id="81" name="円/楕円 80"/>
        <xdr:cNvSpPr/>
      </xdr:nvSpPr>
      <xdr:spPr>
        <a:xfrm>
          <a:off x="4584700" y="63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55019</xdr:rowOff>
    </xdr:from>
    <xdr:ext cx="534377" cy="259045"/>
    <xdr:sp macro="" textlink="">
      <xdr:nvSpPr>
        <xdr:cNvPr id="82" name="議会費該当値テキスト"/>
        <xdr:cNvSpPr txBox="1"/>
      </xdr:nvSpPr>
      <xdr:spPr>
        <a:xfrm>
          <a:off x="4686300" y="622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38722</xdr:rowOff>
    </xdr:from>
    <xdr:to>
      <xdr:col>5</xdr:col>
      <xdr:colOff>409575</xdr:colOff>
      <xdr:row>37</xdr:row>
      <xdr:rowOff>140322</xdr:rowOff>
    </xdr:to>
    <xdr:sp macro="" textlink="">
      <xdr:nvSpPr>
        <xdr:cNvPr id="83" name="円/楕円 82"/>
        <xdr:cNvSpPr/>
      </xdr:nvSpPr>
      <xdr:spPr>
        <a:xfrm>
          <a:off x="3746500" y="63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156849</xdr:rowOff>
    </xdr:from>
    <xdr:ext cx="534377" cy="259045"/>
    <xdr:sp macro="" textlink="">
      <xdr:nvSpPr>
        <xdr:cNvPr id="84" name="テキスト ボックス 83"/>
        <xdr:cNvSpPr txBox="1"/>
      </xdr:nvSpPr>
      <xdr:spPr>
        <a:xfrm>
          <a:off x="3530111" y="615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48046</xdr:rowOff>
    </xdr:from>
    <xdr:to>
      <xdr:col>4</xdr:col>
      <xdr:colOff>206375</xdr:colOff>
      <xdr:row>37</xdr:row>
      <xdr:rowOff>149646</xdr:rowOff>
    </xdr:to>
    <xdr:sp macro="" textlink="">
      <xdr:nvSpPr>
        <xdr:cNvPr id="85" name="円/楕円 84"/>
        <xdr:cNvSpPr/>
      </xdr:nvSpPr>
      <xdr:spPr>
        <a:xfrm>
          <a:off x="2857500" y="63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166173</xdr:rowOff>
    </xdr:from>
    <xdr:ext cx="534377" cy="259045"/>
    <xdr:sp macro="" textlink="">
      <xdr:nvSpPr>
        <xdr:cNvPr id="86" name="テキスト ボックス 85"/>
        <xdr:cNvSpPr txBox="1"/>
      </xdr:nvSpPr>
      <xdr:spPr>
        <a:xfrm>
          <a:off x="2641111" y="61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43555</xdr:rowOff>
    </xdr:from>
    <xdr:to>
      <xdr:col>3</xdr:col>
      <xdr:colOff>3175</xdr:colOff>
      <xdr:row>37</xdr:row>
      <xdr:rowOff>145155</xdr:rowOff>
    </xdr:to>
    <xdr:sp macro="" textlink="">
      <xdr:nvSpPr>
        <xdr:cNvPr id="87" name="円/楕円 86"/>
        <xdr:cNvSpPr/>
      </xdr:nvSpPr>
      <xdr:spPr>
        <a:xfrm>
          <a:off x="1968500" y="6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161682</xdr:rowOff>
    </xdr:from>
    <xdr:ext cx="534377" cy="259045"/>
    <xdr:sp macro="" textlink="">
      <xdr:nvSpPr>
        <xdr:cNvPr id="88" name="テキスト ボックス 87"/>
        <xdr:cNvSpPr txBox="1"/>
      </xdr:nvSpPr>
      <xdr:spPr>
        <a:xfrm>
          <a:off x="1752111" y="61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4057</xdr:rowOff>
    </xdr:from>
    <xdr:to>
      <xdr:col>1</xdr:col>
      <xdr:colOff>485775</xdr:colOff>
      <xdr:row>37</xdr:row>
      <xdr:rowOff>105657</xdr:rowOff>
    </xdr:to>
    <xdr:sp macro="" textlink="">
      <xdr:nvSpPr>
        <xdr:cNvPr id="89" name="円/楕円 88"/>
        <xdr:cNvSpPr/>
      </xdr:nvSpPr>
      <xdr:spPr>
        <a:xfrm>
          <a:off x="1079500" y="63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122184</xdr:rowOff>
    </xdr:from>
    <xdr:ext cx="534377" cy="259045"/>
    <xdr:sp macro="" textlink="">
      <xdr:nvSpPr>
        <xdr:cNvPr id="90" name="テキスト ボックス 89"/>
        <xdr:cNvSpPr txBox="1"/>
      </xdr:nvSpPr>
      <xdr:spPr>
        <a:xfrm>
          <a:off x="863111" y="61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161105</xdr:rowOff>
    </xdr:from>
    <xdr:to>
      <xdr:col>6</xdr:col>
      <xdr:colOff>511175</xdr:colOff>
      <xdr:row>57</xdr:row>
      <xdr:rowOff>66649</xdr:rowOff>
    </xdr:to>
    <xdr:cxnSp macro="">
      <xdr:nvCxnSpPr>
        <xdr:cNvPr id="121" name="直線コネクタ 120"/>
        <xdr:cNvCxnSpPr/>
      </xdr:nvCxnSpPr>
      <xdr:spPr>
        <a:xfrm flipV="1">
          <a:off x="3797300" y="9590855"/>
          <a:ext cx="838200" cy="2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79239</xdr:rowOff>
    </xdr:from>
    <xdr:to>
      <xdr:col>5</xdr:col>
      <xdr:colOff>358775</xdr:colOff>
      <xdr:row>57</xdr:row>
      <xdr:rowOff>66649</xdr:rowOff>
    </xdr:to>
    <xdr:cxnSp macro="">
      <xdr:nvCxnSpPr>
        <xdr:cNvPr id="124" name="直線コネクタ 123"/>
        <xdr:cNvCxnSpPr/>
      </xdr:nvCxnSpPr>
      <xdr:spPr>
        <a:xfrm>
          <a:off x="2908300" y="9680439"/>
          <a:ext cx="889000" cy="1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79239</xdr:rowOff>
    </xdr:from>
    <xdr:to>
      <xdr:col>4</xdr:col>
      <xdr:colOff>155575</xdr:colOff>
      <xdr:row>56</xdr:row>
      <xdr:rowOff>106193</xdr:rowOff>
    </xdr:to>
    <xdr:cxnSp macro="">
      <xdr:nvCxnSpPr>
        <xdr:cNvPr id="127" name="直線コネクタ 126"/>
        <xdr:cNvCxnSpPr/>
      </xdr:nvCxnSpPr>
      <xdr:spPr>
        <a:xfrm flipV="1">
          <a:off x="2019300" y="9680439"/>
          <a:ext cx="889000" cy="2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106193</xdr:rowOff>
    </xdr:from>
    <xdr:to>
      <xdr:col>2</xdr:col>
      <xdr:colOff>638175</xdr:colOff>
      <xdr:row>57</xdr:row>
      <xdr:rowOff>1824</xdr:rowOff>
    </xdr:to>
    <xdr:cxnSp macro="">
      <xdr:nvCxnSpPr>
        <xdr:cNvPr id="130" name="直線コネクタ 129"/>
        <xdr:cNvCxnSpPr/>
      </xdr:nvCxnSpPr>
      <xdr:spPr>
        <a:xfrm flipV="1">
          <a:off x="1130300" y="9707393"/>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110305</xdr:rowOff>
    </xdr:from>
    <xdr:to>
      <xdr:col>6</xdr:col>
      <xdr:colOff>561975</xdr:colOff>
      <xdr:row>56</xdr:row>
      <xdr:rowOff>40455</xdr:rowOff>
    </xdr:to>
    <xdr:sp macro="" textlink="">
      <xdr:nvSpPr>
        <xdr:cNvPr id="140" name="円/楕円 139"/>
        <xdr:cNvSpPr/>
      </xdr:nvSpPr>
      <xdr:spPr>
        <a:xfrm>
          <a:off x="4584700" y="95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133182</xdr:rowOff>
    </xdr:from>
    <xdr:ext cx="599010" cy="259045"/>
    <xdr:sp macro="" textlink="">
      <xdr:nvSpPr>
        <xdr:cNvPr id="141" name="総務費該当値テキスト"/>
        <xdr:cNvSpPr txBox="1"/>
      </xdr:nvSpPr>
      <xdr:spPr>
        <a:xfrm>
          <a:off x="4686300" y="939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572,837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15849</xdr:rowOff>
    </xdr:from>
    <xdr:to>
      <xdr:col>5</xdr:col>
      <xdr:colOff>409575</xdr:colOff>
      <xdr:row>57</xdr:row>
      <xdr:rowOff>117449</xdr:rowOff>
    </xdr:to>
    <xdr:sp macro="" textlink="">
      <xdr:nvSpPr>
        <xdr:cNvPr id="142" name="円/楕円 141"/>
        <xdr:cNvSpPr/>
      </xdr:nvSpPr>
      <xdr:spPr>
        <a:xfrm>
          <a:off x="3746500" y="97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133976</xdr:rowOff>
    </xdr:from>
    <xdr:ext cx="599010" cy="259045"/>
    <xdr:sp macro="" textlink="">
      <xdr:nvSpPr>
        <xdr:cNvPr id="143" name="テキスト ボックス 142"/>
        <xdr:cNvSpPr txBox="1"/>
      </xdr:nvSpPr>
      <xdr:spPr>
        <a:xfrm>
          <a:off x="3497794" y="956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28439</xdr:rowOff>
    </xdr:from>
    <xdr:to>
      <xdr:col>4</xdr:col>
      <xdr:colOff>206375</xdr:colOff>
      <xdr:row>56</xdr:row>
      <xdr:rowOff>130039</xdr:rowOff>
    </xdr:to>
    <xdr:sp macro="" textlink="">
      <xdr:nvSpPr>
        <xdr:cNvPr id="144" name="円/楕円 143"/>
        <xdr:cNvSpPr/>
      </xdr:nvSpPr>
      <xdr:spPr>
        <a:xfrm>
          <a:off x="2857500" y="96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146566</xdr:rowOff>
    </xdr:from>
    <xdr:ext cx="599010" cy="259045"/>
    <xdr:sp macro="" textlink="">
      <xdr:nvSpPr>
        <xdr:cNvPr id="145" name="テキスト ボックス 144"/>
        <xdr:cNvSpPr txBox="1"/>
      </xdr:nvSpPr>
      <xdr:spPr>
        <a:xfrm>
          <a:off x="2608794" y="940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55393</xdr:rowOff>
    </xdr:from>
    <xdr:to>
      <xdr:col>3</xdr:col>
      <xdr:colOff>3175</xdr:colOff>
      <xdr:row>56</xdr:row>
      <xdr:rowOff>156993</xdr:rowOff>
    </xdr:to>
    <xdr:sp macro="" textlink="">
      <xdr:nvSpPr>
        <xdr:cNvPr id="146" name="円/楕円 145"/>
        <xdr:cNvSpPr/>
      </xdr:nvSpPr>
      <xdr:spPr>
        <a:xfrm>
          <a:off x="1968500" y="965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2070</xdr:rowOff>
    </xdr:from>
    <xdr:ext cx="599010" cy="259045"/>
    <xdr:sp macro="" textlink="">
      <xdr:nvSpPr>
        <xdr:cNvPr id="147" name="テキスト ボックス 146"/>
        <xdr:cNvSpPr txBox="1"/>
      </xdr:nvSpPr>
      <xdr:spPr>
        <a:xfrm>
          <a:off x="1719794" y="943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465,781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122474</xdr:rowOff>
    </xdr:from>
    <xdr:to>
      <xdr:col>1</xdr:col>
      <xdr:colOff>485775</xdr:colOff>
      <xdr:row>57</xdr:row>
      <xdr:rowOff>52624</xdr:rowOff>
    </xdr:to>
    <xdr:sp macro="" textlink="">
      <xdr:nvSpPr>
        <xdr:cNvPr id="148" name="円/楕円 147"/>
        <xdr:cNvSpPr/>
      </xdr:nvSpPr>
      <xdr:spPr>
        <a:xfrm>
          <a:off x="1079500" y="972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69151</xdr:rowOff>
    </xdr:from>
    <xdr:ext cx="599010" cy="259045"/>
    <xdr:sp macro="" textlink="">
      <xdr:nvSpPr>
        <xdr:cNvPr id="149" name="テキスト ボックス 148"/>
        <xdr:cNvSpPr txBox="1"/>
      </xdr:nvSpPr>
      <xdr:spPr>
        <a:xfrm>
          <a:off x="830794" y="949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107846</xdr:rowOff>
    </xdr:from>
    <xdr:to>
      <xdr:col>6</xdr:col>
      <xdr:colOff>511175</xdr:colOff>
      <xdr:row>77</xdr:row>
      <xdr:rowOff>112299</xdr:rowOff>
    </xdr:to>
    <xdr:cxnSp macro="">
      <xdr:nvCxnSpPr>
        <xdr:cNvPr id="178" name="直線コネクタ 177"/>
        <xdr:cNvCxnSpPr/>
      </xdr:nvCxnSpPr>
      <xdr:spPr>
        <a:xfrm flipV="1">
          <a:off x="3797300" y="13309496"/>
          <a:ext cx="8382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112299</xdr:rowOff>
    </xdr:from>
    <xdr:to>
      <xdr:col>5</xdr:col>
      <xdr:colOff>358775</xdr:colOff>
      <xdr:row>77</xdr:row>
      <xdr:rowOff>123121</xdr:rowOff>
    </xdr:to>
    <xdr:cxnSp macro="">
      <xdr:nvCxnSpPr>
        <xdr:cNvPr id="181" name="直線コネクタ 180"/>
        <xdr:cNvCxnSpPr/>
      </xdr:nvCxnSpPr>
      <xdr:spPr>
        <a:xfrm flipV="1">
          <a:off x="2908300" y="13313949"/>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109857</xdr:rowOff>
    </xdr:from>
    <xdr:to>
      <xdr:col>4</xdr:col>
      <xdr:colOff>155575</xdr:colOff>
      <xdr:row>77</xdr:row>
      <xdr:rowOff>123121</xdr:rowOff>
    </xdr:to>
    <xdr:cxnSp macro="">
      <xdr:nvCxnSpPr>
        <xdr:cNvPr id="184" name="直線コネクタ 183"/>
        <xdr:cNvCxnSpPr/>
      </xdr:nvCxnSpPr>
      <xdr:spPr>
        <a:xfrm>
          <a:off x="2019300" y="13311507"/>
          <a:ext cx="889000" cy="1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109857</xdr:rowOff>
    </xdr:from>
    <xdr:to>
      <xdr:col>2</xdr:col>
      <xdr:colOff>638175</xdr:colOff>
      <xdr:row>77</xdr:row>
      <xdr:rowOff>120760</xdr:rowOff>
    </xdr:to>
    <xdr:cxnSp macro="">
      <xdr:nvCxnSpPr>
        <xdr:cNvPr id="187" name="直線コネクタ 186"/>
        <xdr:cNvCxnSpPr/>
      </xdr:nvCxnSpPr>
      <xdr:spPr>
        <a:xfrm flipV="1">
          <a:off x="1130300" y="13311507"/>
          <a:ext cx="889000" cy="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57046</xdr:rowOff>
    </xdr:from>
    <xdr:to>
      <xdr:col>6</xdr:col>
      <xdr:colOff>561975</xdr:colOff>
      <xdr:row>77</xdr:row>
      <xdr:rowOff>158646</xdr:rowOff>
    </xdr:to>
    <xdr:sp macro="" textlink="">
      <xdr:nvSpPr>
        <xdr:cNvPr id="197" name="円/楕円 196"/>
        <xdr:cNvSpPr/>
      </xdr:nvSpPr>
      <xdr:spPr>
        <a:xfrm>
          <a:off x="4584700" y="132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16423</xdr:rowOff>
    </xdr:from>
    <xdr:ext cx="599010" cy="259045"/>
    <xdr:sp macro="" textlink="">
      <xdr:nvSpPr>
        <xdr:cNvPr id="198" name="民生費該当値テキスト"/>
        <xdr:cNvSpPr txBox="1"/>
      </xdr:nvSpPr>
      <xdr:spPr>
        <a:xfrm>
          <a:off x="4686300" y="1304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61499</xdr:rowOff>
    </xdr:from>
    <xdr:to>
      <xdr:col>5</xdr:col>
      <xdr:colOff>409575</xdr:colOff>
      <xdr:row>77</xdr:row>
      <xdr:rowOff>163099</xdr:rowOff>
    </xdr:to>
    <xdr:sp macro="" textlink="">
      <xdr:nvSpPr>
        <xdr:cNvPr id="199" name="円/楕円 198"/>
        <xdr:cNvSpPr/>
      </xdr:nvSpPr>
      <xdr:spPr>
        <a:xfrm>
          <a:off x="3746500" y="132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8176</xdr:rowOff>
    </xdr:from>
    <xdr:ext cx="599010" cy="259045"/>
    <xdr:sp macro="" textlink="">
      <xdr:nvSpPr>
        <xdr:cNvPr id="200" name="テキスト ボックス 199"/>
        <xdr:cNvSpPr txBox="1"/>
      </xdr:nvSpPr>
      <xdr:spPr>
        <a:xfrm>
          <a:off x="3497794" y="130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72321</xdr:rowOff>
    </xdr:from>
    <xdr:to>
      <xdr:col>4</xdr:col>
      <xdr:colOff>206375</xdr:colOff>
      <xdr:row>78</xdr:row>
      <xdr:rowOff>2471</xdr:rowOff>
    </xdr:to>
    <xdr:sp macro="" textlink="">
      <xdr:nvSpPr>
        <xdr:cNvPr id="201" name="円/楕円 200"/>
        <xdr:cNvSpPr/>
      </xdr:nvSpPr>
      <xdr:spPr>
        <a:xfrm>
          <a:off x="2857500" y="132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18998</xdr:rowOff>
    </xdr:from>
    <xdr:ext cx="599010" cy="259045"/>
    <xdr:sp macro="" textlink="">
      <xdr:nvSpPr>
        <xdr:cNvPr id="202" name="テキスト ボックス 201"/>
        <xdr:cNvSpPr txBox="1"/>
      </xdr:nvSpPr>
      <xdr:spPr>
        <a:xfrm>
          <a:off x="2608794" y="1304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208,054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59057</xdr:rowOff>
    </xdr:from>
    <xdr:to>
      <xdr:col>3</xdr:col>
      <xdr:colOff>3175</xdr:colOff>
      <xdr:row>77</xdr:row>
      <xdr:rowOff>160657</xdr:rowOff>
    </xdr:to>
    <xdr:sp macro="" textlink="">
      <xdr:nvSpPr>
        <xdr:cNvPr id="203" name="円/楕円 202"/>
        <xdr:cNvSpPr/>
      </xdr:nvSpPr>
      <xdr:spPr>
        <a:xfrm>
          <a:off x="1968500" y="132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5734</xdr:rowOff>
    </xdr:from>
    <xdr:ext cx="599010" cy="259045"/>
    <xdr:sp macro="" textlink="">
      <xdr:nvSpPr>
        <xdr:cNvPr id="204" name="テキスト ボックス 203"/>
        <xdr:cNvSpPr txBox="1"/>
      </xdr:nvSpPr>
      <xdr:spPr>
        <a:xfrm>
          <a:off x="1719794" y="130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69960</xdr:rowOff>
    </xdr:from>
    <xdr:to>
      <xdr:col>1</xdr:col>
      <xdr:colOff>485775</xdr:colOff>
      <xdr:row>78</xdr:row>
      <xdr:rowOff>110</xdr:rowOff>
    </xdr:to>
    <xdr:sp macro="" textlink="">
      <xdr:nvSpPr>
        <xdr:cNvPr id="205" name="円/楕円 204"/>
        <xdr:cNvSpPr/>
      </xdr:nvSpPr>
      <xdr:spPr>
        <a:xfrm>
          <a:off x="1079500" y="132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16637</xdr:rowOff>
    </xdr:from>
    <xdr:ext cx="599010" cy="259045"/>
    <xdr:sp macro="" textlink="">
      <xdr:nvSpPr>
        <xdr:cNvPr id="206" name="テキスト ボックス 205"/>
        <xdr:cNvSpPr txBox="1"/>
      </xdr:nvSpPr>
      <xdr:spPr>
        <a:xfrm>
          <a:off x="830794" y="1304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63019</xdr:rowOff>
    </xdr:from>
    <xdr:to>
      <xdr:col>6</xdr:col>
      <xdr:colOff>511175</xdr:colOff>
      <xdr:row>95</xdr:row>
      <xdr:rowOff>137726</xdr:rowOff>
    </xdr:to>
    <xdr:cxnSp macro="">
      <xdr:nvCxnSpPr>
        <xdr:cNvPr id="235" name="直線コネクタ 234"/>
        <xdr:cNvCxnSpPr/>
      </xdr:nvCxnSpPr>
      <xdr:spPr>
        <a:xfrm>
          <a:off x="3797300" y="16350769"/>
          <a:ext cx="838200" cy="7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63019</xdr:rowOff>
    </xdr:from>
    <xdr:to>
      <xdr:col>5</xdr:col>
      <xdr:colOff>358775</xdr:colOff>
      <xdr:row>95</xdr:row>
      <xdr:rowOff>90368</xdr:rowOff>
    </xdr:to>
    <xdr:cxnSp macro="">
      <xdr:nvCxnSpPr>
        <xdr:cNvPr id="238" name="直線コネクタ 237"/>
        <xdr:cNvCxnSpPr/>
      </xdr:nvCxnSpPr>
      <xdr:spPr>
        <a:xfrm flipV="1">
          <a:off x="2908300" y="16350769"/>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73608</xdr:rowOff>
    </xdr:from>
    <xdr:to>
      <xdr:col>4</xdr:col>
      <xdr:colOff>155575</xdr:colOff>
      <xdr:row>95</xdr:row>
      <xdr:rowOff>90368</xdr:rowOff>
    </xdr:to>
    <xdr:cxnSp macro="">
      <xdr:nvCxnSpPr>
        <xdr:cNvPr id="241" name="直線コネクタ 240"/>
        <xdr:cNvCxnSpPr/>
      </xdr:nvCxnSpPr>
      <xdr:spPr>
        <a:xfrm>
          <a:off x="2019300" y="16361358"/>
          <a:ext cx="8890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73608</xdr:rowOff>
    </xdr:from>
    <xdr:to>
      <xdr:col>2</xdr:col>
      <xdr:colOff>638175</xdr:colOff>
      <xdr:row>95</xdr:row>
      <xdr:rowOff>88517</xdr:rowOff>
    </xdr:to>
    <xdr:cxnSp macro="">
      <xdr:nvCxnSpPr>
        <xdr:cNvPr id="244" name="直線コネクタ 243"/>
        <xdr:cNvCxnSpPr/>
      </xdr:nvCxnSpPr>
      <xdr:spPr>
        <a:xfrm flipV="1">
          <a:off x="1130300" y="16361358"/>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86926</xdr:rowOff>
    </xdr:from>
    <xdr:to>
      <xdr:col>6</xdr:col>
      <xdr:colOff>561975</xdr:colOff>
      <xdr:row>96</xdr:row>
      <xdr:rowOff>17076</xdr:rowOff>
    </xdr:to>
    <xdr:sp macro="" textlink="">
      <xdr:nvSpPr>
        <xdr:cNvPr id="254" name="円/楕円 253"/>
        <xdr:cNvSpPr/>
      </xdr:nvSpPr>
      <xdr:spPr>
        <a:xfrm>
          <a:off x="4584700" y="163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109803</xdr:rowOff>
    </xdr:from>
    <xdr:ext cx="599010" cy="259045"/>
    <xdr:sp macro="" textlink="">
      <xdr:nvSpPr>
        <xdr:cNvPr id="255" name="衛生費該当値テキスト"/>
        <xdr:cNvSpPr txBox="1"/>
      </xdr:nvSpPr>
      <xdr:spPr>
        <a:xfrm>
          <a:off x="4686300" y="1622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155,518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12219</xdr:rowOff>
    </xdr:from>
    <xdr:to>
      <xdr:col>5</xdr:col>
      <xdr:colOff>409575</xdr:colOff>
      <xdr:row>95</xdr:row>
      <xdr:rowOff>113819</xdr:rowOff>
    </xdr:to>
    <xdr:sp macro="" textlink="">
      <xdr:nvSpPr>
        <xdr:cNvPr id="256" name="円/楕円 255"/>
        <xdr:cNvSpPr/>
      </xdr:nvSpPr>
      <xdr:spPr>
        <a:xfrm>
          <a:off x="3746500" y="162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130346</xdr:rowOff>
    </xdr:from>
    <xdr:ext cx="599010" cy="259045"/>
    <xdr:sp macro="" textlink="">
      <xdr:nvSpPr>
        <xdr:cNvPr id="257" name="テキスト ボックス 256"/>
        <xdr:cNvSpPr txBox="1"/>
      </xdr:nvSpPr>
      <xdr:spPr>
        <a:xfrm>
          <a:off x="3497794" y="1607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175,126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39568</xdr:rowOff>
    </xdr:from>
    <xdr:to>
      <xdr:col>4</xdr:col>
      <xdr:colOff>206375</xdr:colOff>
      <xdr:row>95</xdr:row>
      <xdr:rowOff>141168</xdr:rowOff>
    </xdr:to>
    <xdr:sp macro="" textlink="">
      <xdr:nvSpPr>
        <xdr:cNvPr id="258" name="円/楕円 257"/>
        <xdr:cNvSpPr/>
      </xdr:nvSpPr>
      <xdr:spPr>
        <a:xfrm>
          <a:off x="2857500" y="163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157695</xdr:rowOff>
    </xdr:from>
    <xdr:ext cx="599010" cy="259045"/>
    <xdr:sp macro="" textlink="">
      <xdr:nvSpPr>
        <xdr:cNvPr id="259" name="テキスト ボックス 258"/>
        <xdr:cNvSpPr txBox="1"/>
      </xdr:nvSpPr>
      <xdr:spPr>
        <a:xfrm>
          <a:off x="2608794" y="1610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167,948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22808</xdr:rowOff>
    </xdr:from>
    <xdr:to>
      <xdr:col>3</xdr:col>
      <xdr:colOff>3175</xdr:colOff>
      <xdr:row>95</xdr:row>
      <xdr:rowOff>124408</xdr:rowOff>
    </xdr:to>
    <xdr:sp macro="" textlink="">
      <xdr:nvSpPr>
        <xdr:cNvPr id="260" name="円/楕円 259"/>
        <xdr:cNvSpPr/>
      </xdr:nvSpPr>
      <xdr:spPr>
        <a:xfrm>
          <a:off x="1968500" y="163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140935</xdr:rowOff>
    </xdr:from>
    <xdr:ext cx="599010" cy="259045"/>
    <xdr:sp macro="" textlink="">
      <xdr:nvSpPr>
        <xdr:cNvPr id="261" name="テキスト ボックス 260"/>
        <xdr:cNvSpPr txBox="1"/>
      </xdr:nvSpPr>
      <xdr:spPr>
        <a:xfrm>
          <a:off x="1719794" y="1608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172,347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37717</xdr:rowOff>
    </xdr:from>
    <xdr:to>
      <xdr:col>1</xdr:col>
      <xdr:colOff>485775</xdr:colOff>
      <xdr:row>95</xdr:row>
      <xdr:rowOff>139317</xdr:rowOff>
    </xdr:to>
    <xdr:sp macro="" textlink="">
      <xdr:nvSpPr>
        <xdr:cNvPr id="262" name="円/楕円 261"/>
        <xdr:cNvSpPr/>
      </xdr:nvSpPr>
      <xdr:spPr>
        <a:xfrm>
          <a:off x="1079500" y="163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155844</xdr:rowOff>
    </xdr:from>
    <xdr:ext cx="599010" cy="259045"/>
    <xdr:sp macro="" textlink="">
      <xdr:nvSpPr>
        <xdr:cNvPr id="263" name="テキスト ボックス 262"/>
        <xdr:cNvSpPr txBox="1"/>
      </xdr:nvSpPr>
      <xdr:spPr>
        <a:xfrm>
          <a:off x="830794" y="161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79643</xdr:rowOff>
    </xdr:from>
    <xdr:to>
      <xdr:col>15</xdr:col>
      <xdr:colOff>180975</xdr:colOff>
      <xdr:row>38</xdr:row>
      <xdr:rowOff>85358</xdr:rowOff>
    </xdr:to>
    <xdr:cxnSp macro="">
      <xdr:nvCxnSpPr>
        <xdr:cNvPr id="294" name="直線コネクタ 293"/>
        <xdr:cNvCxnSpPr/>
      </xdr:nvCxnSpPr>
      <xdr:spPr>
        <a:xfrm flipV="1">
          <a:off x="9639300" y="659474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85358</xdr:rowOff>
    </xdr:from>
    <xdr:to>
      <xdr:col>14</xdr:col>
      <xdr:colOff>28575</xdr:colOff>
      <xdr:row>38</xdr:row>
      <xdr:rowOff>157841</xdr:rowOff>
    </xdr:to>
    <xdr:cxnSp macro="">
      <xdr:nvCxnSpPr>
        <xdr:cNvPr id="297" name="直線コネクタ 296"/>
        <xdr:cNvCxnSpPr/>
      </xdr:nvCxnSpPr>
      <xdr:spPr>
        <a:xfrm flipV="1">
          <a:off x="8750300" y="6600458"/>
          <a:ext cx="889000" cy="7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157841</xdr:rowOff>
    </xdr:from>
    <xdr:to>
      <xdr:col>12</xdr:col>
      <xdr:colOff>511175</xdr:colOff>
      <xdr:row>38</xdr:row>
      <xdr:rowOff>171067</xdr:rowOff>
    </xdr:to>
    <xdr:cxnSp macro="">
      <xdr:nvCxnSpPr>
        <xdr:cNvPr id="300" name="直線コネクタ 299"/>
        <xdr:cNvCxnSpPr/>
      </xdr:nvCxnSpPr>
      <xdr:spPr>
        <a:xfrm flipV="1">
          <a:off x="7861300" y="6672941"/>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93980</xdr:rowOff>
    </xdr:from>
    <xdr:to>
      <xdr:col>11</xdr:col>
      <xdr:colOff>307975</xdr:colOff>
      <xdr:row>38</xdr:row>
      <xdr:rowOff>171067</xdr:rowOff>
    </xdr:to>
    <xdr:cxnSp macro="">
      <xdr:nvCxnSpPr>
        <xdr:cNvPr id="303" name="直線コネクタ 302"/>
        <xdr:cNvCxnSpPr/>
      </xdr:nvCxnSpPr>
      <xdr:spPr>
        <a:xfrm>
          <a:off x="6972300" y="6437630"/>
          <a:ext cx="889000" cy="2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28843</xdr:rowOff>
    </xdr:from>
    <xdr:to>
      <xdr:col>15</xdr:col>
      <xdr:colOff>231775</xdr:colOff>
      <xdr:row>38</xdr:row>
      <xdr:rowOff>130443</xdr:rowOff>
    </xdr:to>
    <xdr:sp macro="" textlink="">
      <xdr:nvSpPr>
        <xdr:cNvPr id="313" name="円/楕円 312"/>
        <xdr:cNvSpPr/>
      </xdr:nvSpPr>
      <xdr:spPr>
        <a:xfrm>
          <a:off x="10426700" y="65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51721</xdr:rowOff>
    </xdr:from>
    <xdr:ext cx="534377" cy="259045"/>
    <xdr:sp macro="" textlink="">
      <xdr:nvSpPr>
        <xdr:cNvPr id="314" name="労働費該当値テキスト"/>
        <xdr:cNvSpPr txBox="1"/>
      </xdr:nvSpPr>
      <xdr:spPr>
        <a:xfrm>
          <a:off x="10528300" y="63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34558</xdr:rowOff>
    </xdr:from>
    <xdr:to>
      <xdr:col>14</xdr:col>
      <xdr:colOff>79375</xdr:colOff>
      <xdr:row>38</xdr:row>
      <xdr:rowOff>136158</xdr:rowOff>
    </xdr:to>
    <xdr:sp macro="" textlink="">
      <xdr:nvSpPr>
        <xdr:cNvPr id="315" name="円/楕円 314"/>
        <xdr:cNvSpPr/>
      </xdr:nvSpPr>
      <xdr:spPr>
        <a:xfrm>
          <a:off x="9588500" y="654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152685</xdr:rowOff>
    </xdr:from>
    <xdr:ext cx="534377" cy="259045"/>
    <xdr:sp macro="" textlink="">
      <xdr:nvSpPr>
        <xdr:cNvPr id="316" name="テキスト ボックス 315"/>
        <xdr:cNvSpPr txBox="1"/>
      </xdr:nvSpPr>
      <xdr:spPr>
        <a:xfrm>
          <a:off x="9372111" y="63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107041</xdr:rowOff>
    </xdr:from>
    <xdr:to>
      <xdr:col>12</xdr:col>
      <xdr:colOff>561975</xdr:colOff>
      <xdr:row>39</xdr:row>
      <xdr:rowOff>37191</xdr:rowOff>
    </xdr:to>
    <xdr:sp macro="" textlink="">
      <xdr:nvSpPr>
        <xdr:cNvPr id="317" name="円/楕円 316"/>
        <xdr:cNvSpPr/>
      </xdr:nvSpPr>
      <xdr:spPr>
        <a:xfrm>
          <a:off x="8699500" y="66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53718</xdr:rowOff>
    </xdr:from>
    <xdr:ext cx="469744" cy="259045"/>
    <xdr:sp macro="" textlink="">
      <xdr:nvSpPr>
        <xdr:cNvPr id="318" name="テキスト ボックス 317"/>
        <xdr:cNvSpPr txBox="1"/>
      </xdr:nvSpPr>
      <xdr:spPr>
        <a:xfrm>
          <a:off x="8515427" y="639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120267</xdr:rowOff>
    </xdr:from>
    <xdr:to>
      <xdr:col>11</xdr:col>
      <xdr:colOff>358775</xdr:colOff>
      <xdr:row>39</xdr:row>
      <xdr:rowOff>50417</xdr:rowOff>
    </xdr:to>
    <xdr:sp macro="" textlink="">
      <xdr:nvSpPr>
        <xdr:cNvPr id="319" name="円/楕円 318"/>
        <xdr:cNvSpPr/>
      </xdr:nvSpPr>
      <xdr:spPr>
        <a:xfrm>
          <a:off x="7810500" y="663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66944</xdr:rowOff>
    </xdr:from>
    <xdr:ext cx="469744" cy="259045"/>
    <xdr:sp macro="" textlink="">
      <xdr:nvSpPr>
        <xdr:cNvPr id="320" name="テキスト ボックス 319"/>
        <xdr:cNvSpPr txBox="1"/>
      </xdr:nvSpPr>
      <xdr:spPr>
        <a:xfrm>
          <a:off x="7626427" y="641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43180</xdr:rowOff>
    </xdr:from>
    <xdr:to>
      <xdr:col>10</xdr:col>
      <xdr:colOff>155575</xdr:colOff>
      <xdr:row>37</xdr:row>
      <xdr:rowOff>144780</xdr:rowOff>
    </xdr:to>
    <xdr:sp macro="" textlink="">
      <xdr:nvSpPr>
        <xdr:cNvPr id="321" name="円/楕円 320"/>
        <xdr:cNvSpPr/>
      </xdr:nvSpPr>
      <xdr:spPr>
        <a:xfrm>
          <a:off x="6921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161307</xdr:rowOff>
    </xdr:from>
    <xdr:ext cx="534377" cy="259045"/>
    <xdr:sp macro="" textlink="">
      <xdr:nvSpPr>
        <xdr:cNvPr id="322" name="テキスト ボックス 321"/>
        <xdr:cNvSpPr txBox="1"/>
      </xdr:nvSpPr>
      <xdr:spPr>
        <a:xfrm>
          <a:off x="6705111" y="61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157514</xdr:rowOff>
    </xdr:from>
    <xdr:to>
      <xdr:col>15</xdr:col>
      <xdr:colOff>180975</xdr:colOff>
      <xdr:row>58</xdr:row>
      <xdr:rowOff>76083</xdr:rowOff>
    </xdr:to>
    <xdr:cxnSp macro="">
      <xdr:nvCxnSpPr>
        <xdr:cNvPr id="353" name="直線コネクタ 352"/>
        <xdr:cNvCxnSpPr/>
      </xdr:nvCxnSpPr>
      <xdr:spPr>
        <a:xfrm flipV="1">
          <a:off x="9639300" y="9758714"/>
          <a:ext cx="838200" cy="26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44755</xdr:rowOff>
    </xdr:from>
    <xdr:to>
      <xdr:col>14</xdr:col>
      <xdr:colOff>28575</xdr:colOff>
      <xdr:row>58</xdr:row>
      <xdr:rowOff>76083</xdr:rowOff>
    </xdr:to>
    <xdr:cxnSp macro="">
      <xdr:nvCxnSpPr>
        <xdr:cNvPr id="356" name="直線コネクタ 355"/>
        <xdr:cNvCxnSpPr/>
      </xdr:nvCxnSpPr>
      <xdr:spPr>
        <a:xfrm>
          <a:off x="8750300" y="9988855"/>
          <a:ext cx="889000" cy="3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164757</xdr:rowOff>
    </xdr:from>
    <xdr:to>
      <xdr:col>12</xdr:col>
      <xdr:colOff>511175</xdr:colOff>
      <xdr:row>58</xdr:row>
      <xdr:rowOff>44755</xdr:rowOff>
    </xdr:to>
    <xdr:cxnSp macro="">
      <xdr:nvCxnSpPr>
        <xdr:cNvPr id="359" name="直線コネクタ 358"/>
        <xdr:cNvCxnSpPr/>
      </xdr:nvCxnSpPr>
      <xdr:spPr>
        <a:xfrm>
          <a:off x="7861300" y="9937407"/>
          <a:ext cx="8890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164757</xdr:rowOff>
    </xdr:from>
    <xdr:to>
      <xdr:col>11</xdr:col>
      <xdr:colOff>307975</xdr:colOff>
      <xdr:row>58</xdr:row>
      <xdr:rowOff>7131</xdr:rowOff>
    </xdr:to>
    <xdr:cxnSp macro="">
      <xdr:nvCxnSpPr>
        <xdr:cNvPr id="362" name="直線コネクタ 361"/>
        <xdr:cNvCxnSpPr/>
      </xdr:nvCxnSpPr>
      <xdr:spPr>
        <a:xfrm flipV="1">
          <a:off x="6972300" y="9937407"/>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106714</xdr:rowOff>
    </xdr:from>
    <xdr:to>
      <xdr:col>15</xdr:col>
      <xdr:colOff>231775</xdr:colOff>
      <xdr:row>57</xdr:row>
      <xdr:rowOff>36864</xdr:rowOff>
    </xdr:to>
    <xdr:sp macro="" textlink="">
      <xdr:nvSpPr>
        <xdr:cNvPr id="372" name="円/楕円 371"/>
        <xdr:cNvSpPr/>
      </xdr:nvSpPr>
      <xdr:spPr>
        <a:xfrm>
          <a:off x="10426700" y="97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129591</xdr:rowOff>
    </xdr:from>
    <xdr:ext cx="599010" cy="259045"/>
    <xdr:sp macro="" textlink="">
      <xdr:nvSpPr>
        <xdr:cNvPr id="373" name="農林水産業費該当値テキスト"/>
        <xdr:cNvSpPr txBox="1"/>
      </xdr:nvSpPr>
      <xdr:spPr>
        <a:xfrm>
          <a:off x="10528300" y="955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25283</xdr:rowOff>
    </xdr:from>
    <xdr:to>
      <xdr:col>14</xdr:col>
      <xdr:colOff>79375</xdr:colOff>
      <xdr:row>58</xdr:row>
      <xdr:rowOff>126883</xdr:rowOff>
    </xdr:to>
    <xdr:sp macro="" textlink="">
      <xdr:nvSpPr>
        <xdr:cNvPr id="374" name="円/楕円 373"/>
        <xdr:cNvSpPr/>
      </xdr:nvSpPr>
      <xdr:spPr>
        <a:xfrm>
          <a:off x="9588500" y="996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143410</xdr:rowOff>
    </xdr:from>
    <xdr:ext cx="599010" cy="259045"/>
    <xdr:sp macro="" textlink="">
      <xdr:nvSpPr>
        <xdr:cNvPr id="375" name="テキスト ボックス 374"/>
        <xdr:cNvSpPr txBox="1"/>
      </xdr:nvSpPr>
      <xdr:spPr>
        <a:xfrm>
          <a:off x="9339794" y="974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165405</xdr:rowOff>
    </xdr:from>
    <xdr:to>
      <xdr:col>12</xdr:col>
      <xdr:colOff>561975</xdr:colOff>
      <xdr:row>58</xdr:row>
      <xdr:rowOff>95555</xdr:rowOff>
    </xdr:to>
    <xdr:sp macro="" textlink="">
      <xdr:nvSpPr>
        <xdr:cNvPr id="376" name="円/楕円 375"/>
        <xdr:cNvSpPr/>
      </xdr:nvSpPr>
      <xdr:spPr>
        <a:xfrm>
          <a:off x="8699500" y="99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112082</xdr:rowOff>
    </xdr:from>
    <xdr:ext cx="599010" cy="259045"/>
    <xdr:sp macro="" textlink="">
      <xdr:nvSpPr>
        <xdr:cNvPr id="377" name="テキスト ボックス 376"/>
        <xdr:cNvSpPr txBox="1"/>
      </xdr:nvSpPr>
      <xdr:spPr>
        <a:xfrm>
          <a:off x="8450794" y="971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113957</xdr:rowOff>
    </xdr:from>
    <xdr:to>
      <xdr:col>11</xdr:col>
      <xdr:colOff>358775</xdr:colOff>
      <xdr:row>58</xdr:row>
      <xdr:rowOff>44107</xdr:rowOff>
    </xdr:to>
    <xdr:sp macro="" textlink="">
      <xdr:nvSpPr>
        <xdr:cNvPr id="378" name="円/楕円 377"/>
        <xdr:cNvSpPr/>
      </xdr:nvSpPr>
      <xdr:spPr>
        <a:xfrm>
          <a:off x="7810500" y="98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60634</xdr:rowOff>
    </xdr:from>
    <xdr:ext cx="599010" cy="259045"/>
    <xdr:sp macro="" textlink="">
      <xdr:nvSpPr>
        <xdr:cNvPr id="379" name="テキスト ボックス 378"/>
        <xdr:cNvSpPr txBox="1"/>
      </xdr:nvSpPr>
      <xdr:spPr>
        <a:xfrm>
          <a:off x="7561794" y="96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127781</xdr:rowOff>
    </xdr:from>
    <xdr:to>
      <xdr:col>10</xdr:col>
      <xdr:colOff>155575</xdr:colOff>
      <xdr:row>58</xdr:row>
      <xdr:rowOff>57931</xdr:rowOff>
    </xdr:to>
    <xdr:sp macro="" textlink="">
      <xdr:nvSpPr>
        <xdr:cNvPr id="380" name="円/楕円 379"/>
        <xdr:cNvSpPr/>
      </xdr:nvSpPr>
      <xdr:spPr>
        <a:xfrm>
          <a:off x="6921500" y="99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74458</xdr:rowOff>
    </xdr:from>
    <xdr:ext cx="599010" cy="259045"/>
    <xdr:sp macro="" textlink="">
      <xdr:nvSpPr>
        <xdr:cNvPr id="381" name="テキスト ボックス 380"/>
        <xdr:cNvSpPr txBox="1"/>
      </xdr:nvSpPr>
      <xdr:spPr>
        <a:xfrm>
          <a:off x="6672794" y="967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35108</xdr:rowOff>
    </xdr:from>
    <xdr:to>
      <xdr:col>15</xdr:col>
      <xdr:colOff>180975</xdr:colOff>
      <xdr:row>77</xdr:row>
      <xdr:rowOff>101119</xdr:rowOff>
    </xdr:to>
    <xdr:cxnSp macro="">
      <xdr:nvCxnSpPr>
        <xdr:cNvPr id="410" name="直線コネクタ 409"/>
        <xdr:cNvCxnSpPr/>
      </xdr:nvCxnSpPr>
      <xdr:spPr>
        <a:xfrm>
          <a:off x="9639300" y="13236758"/>
          <a:ext cx="838200" cy="6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35108</xdr:rowOff>
    </xdr:from>
    <xdr:to>
      <xdr:col>14</xdr:col>
      <xdr:colOff>28575</xdr:colOff>
      <xdr:row>78</xdr:row>
      <xdr:rowOff>5809</xdr:rowOff>
    </xdr:to>
    <xdr:cxnSp macro="">
      <xdr:nvCxnSpPr>
        <xdr:cNvPr id="413" name="直線コネクタ 412"/>
        <xdr:cNvCxnSpPr/>
      </xdr:nvCxnSpPr>
      <xdr:spPr>
        <a:xfrm flipV="1">
          <a:off x="8750300" y="13236758"/>
          <a:ext cx="889000" cy="1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5809</xdr:rowOff>
    </xdr:from>
    <xdr:to>
      <xdr:col>12</xdr:col>
      <xdr:colOff>511175</xdr:colOff>
      <xdr:row>78</xdr:row>
      <xdr:rowOff>42625</xdr:rowOff>
    </xdr:to>
    <xdr:cxnSp macro="">
      <xdr:nvCxnSpPr>
        <xdr:cNvPr id="416" name="直線コネクタ 415"/>
        <xdr:cNvCxnSpPr/>
      </xdr:nvCxnSpPr>
      <xdr:spPr>
        <a:xfrm flipV="1">
          <a:off x="7861300" y="13378909"/>
          <a:ext cx="889000" cy="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32928</xdr:rowOff>
    </xdr:from>
    <xdr:to>
      <xdr:col>11</xdr:col>
      <xdr:colOff>307975</xdr:colOff>
      <xdr:row>78</xdr:row>
      <xdr:rowOff>42625</xdr:rowOff>
    </xdr:to>
    <xdr:cxnSp macro="">
      <xdr:nvCxnSpPr>
        <xdr:cNvPr id="419" name="直線コネクタ 418"/>
        <xdr:cNvCxnSpPr/>
      </xdr:nvCxnSpPr>
      <xdr:spPr>
        <a:xfrm>
          <a:off x="6972300" y="13406028"/>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50319</xdr:rowOff>
    </xdr:from>
    <xdr:to>
      <xdr:col>15</xdr:col>
      <xdr:colOff>231775</xdr:colOff>
      <xdr:row>77</xdr:row>
      <xdr:rowOff>151919</xdr:rowOff>
    </xdr:to>
    <xdr:sp macro="" textlink="">
      <xdr:nvSpPr>
        <xdr:cNvPr id="429" name="円/楕円 428"/>
        <xdr:cNvSpPr/>
      </xdr:nvSpPr>
      <xdr:spPr>
        <a:xfrm>
          <a:off x="10426700" y="132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73196</xdr:rowOff>
    </xdr:from>
    <xdr:ext cx="534377" cy="259045"/>
    <xdr:sp macro="" textlink="">
      <xdr:nvSpPr>
        <xdr:cNvPr id="430" name="商工費該当値テキスト"/>
        <xdr:cNvSpPr txBox="1"/>
      </xdr:nvSpPr>
      <xdr:spPr>
        <a:xfrm>
          <a:off x="10528300" y="1310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75,126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155758</xdr:rowOff>
    </xdr:from>
    <xdr:to>
      <xdr:col>14</xdr:col>
      <xdr:colOff>79375</xdr:colOff>
      <xdr:row>77</xdr:row>
      <xdr:rowOff>85908</xdr:rowOff>
    </xdr:to>
    <xdr:sp macro="" textlink="">
      <xdr:nvSpPr>
        <xdr:cNvPr id="431" name="円/楕円 430"/>
        <xdr:cNvSpPr/>
      </xdr:nvSpPr>
      <xdr:spPr>
        <a:xfrm>
          <a:off x="9588500" y="131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102435</xdr:rowOff>
    </xdr:from>
    <xdr:ext cx="534377" cy="259045"/>
    <xdr:sp macro="" textlink="">
      <xdr:nvSpPr>
        <xdr:cNvPr id="432" name="テキスト ボックス 431"/>
        <xdr:cNvSpPr txBox="1"/>
      </xdr:nvSpPr>
      <xdr:spPr>
        <a:xfrm>
          <a:off x="9372111" y="1296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126459</xdr:rowOff>
    </xdr:from>
    <xdr:to>
      <xdr:col>12</xdr:col>
      <xdr:colOff>561975</xdr:colOff>
      <xdr:row>78</xdr:row>
      <xdr:rowOff>56609</xdr:rowOff>
    </xdr:to>
    <xdr:sp macro="" textlink="">
      <xdr:nvSpPr>
        <xdr:cNvPr id="433" name="円/楕円 432"/>
        <xdr:cNvSpPr/>
      </xdr:nvSpPr>
      <xdr:spPr>
        <a:xfrm>
          <a:off x="8699500" y="133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73136</xdr:rowOff>
    </xdr:from>
    <xdr:ext cx="534377" cy="259045"/>
    <xdr:sp macro="" textlink="">
      <xdr:nvSpPr>
        <xdr:cNvPr id="434" name="テキスト ボックス 433"/>
        <xdr:cNvSpPr txBox="1"/>
      </xdr:nvSpPr>
      <xdr:spPr>
        <a:xfrm>
          <a:off x="8483111" y="1310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163275</xdr:rowOff>
    </xdr:from>
    <xdr:to>
      <xdr:col>11</xdr:col>
      <xdr:colOff>358775</xdr:colOff>
      <xdr:row>78</xdr:row>
      <xdr:rowOff>93425</xdr:rowOff>
    </xdr:to>
    <xdr:sp macro="" textlink="">
      <xdr:nvSpPr>
        <xdr:cNvPr id="435" name="円/楕円 434"/>
        <xdr:cNvSpPr/>
      </xdr:nvSpPr>
      <xdr:spPr>
        <a:xfrm>
          <a:off x="7810500" y="133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109952</xdr:rowOff>
    </xdr:from>
    <xdr:ext cx="534377" cy="259045"/>
    <xdr:sp macro="" textlink="">
      <xdr:nvSpPr>
        <xdr:cNvPr id="436" name="テキスト ボックス 435"/>
        <xdr:cNvSpPr txBox="1"/>
      </xdr:nvSpPr>
      <xdr:spPr>
        <a:xfrm>
          <a:off x="7594111" y="1314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153578</xdr:rowOff>
    </xdr:from>
    <xdr:to>
      <xdr:col>10</xdr:col>
      <xdr:colOff>155575</xdr:colOff>
      <xdr:row>78</xdr:row>
      <xdr:rowOff>83728</xdr:rowOff>
    </xdr:to>
    <xdr:sp macro="" textlink="">
      <xdr:nvSpPr>
        <xdr:cNvPr id="437" name="円/楕円 436"/>
        <xdr:cNvSpPr/>
      </xdr:nvSpPr>
      <xdr:spPr>
        <a:xfrm>
          <a:off x="6921500" y="1335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100255</xdr:rowOff>
    </xdr:from>
    <xdr:ext cx="534377" cy="259045"/>
    <xdr:sp macro="" textlink="">
      <xdr:nvSpPr>
        <xdr:cNvPr id="438" name="テキスト ボックス 437"/>
        <xdr:cNvSpPr txBox="1"/>
      </xdr:nvSpPr>
      <xdr:spPr>
        <a:xfrm>
          <a:off x="6705111" y="1313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60899</xdr:rowOff>
    </xdr:from>
    <xdr:to>
      <xdr:col>15</xdr:col>
      <xdr:colOff>180975</xdr:colOff>
      <xdr:row>98</xdr:row>
      <xdr:rowOff>108203</xdr:rowOff>
    </xdr:to>
    <xdr:cxnSp macro="">
      <xdr:nvCxnSpPr>
        <xdr:cNvPr id="467" name="直線コネクタ 466"/>
        <xdr:cNvCxnSpPr/>
      </xdr:nvCxnSpPr>
      <xdr:spPr>
        <a:xfrm flipV="1">
          <a:off x="9639300" y="16862999"/>
          <a:ext cx="838200" cy="4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87835</xdr:rowOff>
    </xdr:from>
    <xdr:to>
      <xdr:col>14</xdr:col>
      <xdr:colOff>28575</xdr:colOff>
      <xdr:row>98</xdr:row>
      <xdr:rowOff>108203</xdr:rowOff>
    </xdr:to>
    <xdr:cxnSp macro="">
      <xdr:nvCxnSpPr>
        <xdr:cNvPr id="470" name="直線コネクタ 469"/>
        <xdr:cNvCxnSpPr/>
      </xdr:nvCxnSpPr>
      <xdr:spPr>
        <a:xfrm>
          <a:off x="8750300" y="16889935"/>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74659</xdr:rowOff>
    </xdr:from>
    <xdr:to>
      <xdr:col>12</xdr:col>
      <xdr:colOff>511175</xdr:colOff>
      <xdr:row>98</xdr:row>
      <xdr:rowOff>87835</xdr:rowOff>
    </xdr:to>
    <xdr:cxnSp macro="">
      <xdr:nvCxnSpPr>
        <xdr:cNvPr id="473" name="直線コネクタ 472"/>
        <xdr:cNvCxnSpPr/>
      </xdr:nvCxnSpPr>
      <xdr:spPr>
        <a:xfrm>
          <a:off x="7861300" y="16876759"/>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74659</xdr:rowOff>
    </xdr:from>
    <xdr:to>
      <xdr:col>11</xdr:col>
      <xdr:colOff>307975</xdr:colOff>
      <xdr:row>98</xdr:row>
      <xdr:rowOff>87387</xdr:rowOff>
    </xdr:to>
    <xdr:cxnSp macro="">
      <xdr:nvCxnSpPr>
        <xdr:cNvPr id="476" name="直線コネクタ 475"/>
        <xdr:cNvCxnSpPr/>
      </xdr:nvCxnSpPr>
      <xdr:spPr>
        <a:xfrm flipV="1">
          <a:off x="6972300" y="16876759"/>
          <a:ext cx="8890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10099</xdr:rowOff>
    </xdr:from>
    <xdr:to>
      <xdr:col>15</xdr:col>
      <xdr:colOff>231775</xdr:colOff>
      <xdr:row>98</xdr:row>
      <xdr:rowOff>111699</xdr:rowOff>
    </xdr:to>
    <xdr:sp macro="" textlink="">
      <xdr:nvSpPr>
        <xdr:cNvPr id="486" name="円/楕円 485"/>
        <xdr:cNvSpPr/>
      </xdr:nvSpPr>
      <xdr:spPr>
        <a:xfrm>
          <a:off x="10426700" y="168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32976</xdr:rowOff>
    </xdr:from>
    <xdr:ext cx="599010" cy="259045"/>
    <xdr:sp macro="" textlink="">
      <xdr:nvSpPr>
        <xdr:cNvPr id="487" name="土木費該当値テキスト"/>
        <xdr:cNvSpPr txBox="1"/>
      </xdr:nvSpPr>
      <xdr:spPr>
        <a:xfrm>
          <a:off x="10528300" y="1666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203,413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57403</xdr:rowOff>
    </xdr:from>
    <xdr:to>
      <xdr:col>14</xdr:col>
      <xdr:colOff>79375</xdr:colOff>
      <xdr:row>98</xdr:row>
      <xdr:rowOff>159003</xdr:rowOff>
    </xdr:to>
    <xdr:sp macro="" textlink="">
      <xdr:nvSpPr>
        <xdr:cNvPr id="488" name="円/楕円 487"/>
        <xdr:cNvSpPr/>
      </xdr:nvSpPr>
      <xdr:spPr>
        <a:xfrm>
          <a:off x="9588500" y="168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150130</xdr:rowOff>
    </xdr:from>
    <xdr:ext cx="599010" cy="259045"/>
    <xdr:sp macro="" textlink="">
      <xdr:nvSpPr>
        <xdr:cNvPr id="489" name="テキスト ボックス 488"/>
        <xdr:cNvSpPr txBox="1"/>
      </xdr:nvSpPr>
      <xdr:spPr>
        <a:xfrm>
          <a:off x="9339794" y="1695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141,336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37035</xdr:rowOff>
    </xdr:from>
    <xdr:to>
      <xdr:col>12</xdr:col>
      <xdr:colOff>561975</xdr:colOff>
      <xdr:row>98</xdr:row>
      <xdr:rowOff>138635</xdr:rowOff>
    </xdr:to>
    <xdr:sp macro="" textlink="">
      <xdr:nvSpPr>
        <xdr:cNvPr id="490" name="円/楕円 489"/>
        <xdr:cNvSpPr/>
      </xdr:nvSpPr>
      <xdr:spPr>
        <a:xfrm>
          <a:off x="8699500" y="168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155162</xdr:rowOff>
    </xdr:from>
    <xdr:ext cx="599010" cy="259045"/>
    <xdr:sp macro="" textlink="">
      <xdr:nvSpPr>
        <xdr:cNvPr id="491" name="テキスト ボックス 490"/>
        <xdr:cNvSpPr txBox="1"/>
      </xdr:nvSpPr>
      <xdr:spPr>
        <a:xfrm>
          <a:off x="8450794" y="1661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23859</xdr:rowOff>
    </xdr:from>
    <xdr:to>
      <xdr:col>11</xdr:col>
      <xdr:colOff>358775</xdr:colOff>
      <xdr:row>98</xdr:row>
      <xdr:rowOff>125459</xdr:rowOff>
    </xdr:to>
    <xdr:sp macro="" textlink="">
      <xdr:nvSpPr>
        <xdr:cNvPr id="492" name="円/楕円 491"/>
        <xdr:cNvSpPr/>
      </xdr:nvSpPr>
      <xdr:spPr>
        <a:xfrm>
          <a:off x="7810500" y="168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141986</xdr:rowOff>
    </xdr:from>
    <xdr:ext cx="599010" cy="259045"/>
    <xdr:sp macro="" textlink="">
      <xdr:nvSpPr>
        <xdr:cNvPr id="493" name="テキスト ボックス 492"/>
        <xdr:cNvSpPr txBox="1"/>
      </xdr:nvSpPr>
      <xdr:spPr>
        <a:xfrm>
          <a:off x="7561794" y="1660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185,356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36587</xdr:rowOff>
    </xdr:from>
    <xdr:to>
      <xdr:col>10</xdr:col>
      <xdr:colOff>155575</xdr:colOff>
      <xdr:row>98</xdr:row>
      <xdr:rowOff>138187</xdr:rowOff>
    </xdr:to>
    <xdr:sp macro="" textlink="">
      <xdr:nvSpPr>
        <xdr:cNvPr id="494" name="円/楕円 493"/>
        <xdr:cNvSpPr/>
      </xdr:nvSpPr>
      <xdr:spPr>
        <a:xfrm>
          <a:off x="6921500" y="168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154714</xdr:rowOff>
    </xdr:from>
    <xdr:ext cx="599010" cy="259045"/>
    <xdr:sp macro="" textlink="">
      <xdr:nvSpPr>
        <xdr:cNvPr id="495" name="テキスト ボックス 494"/>
        <xdr:cNvSpPr txBox="1"/>
      </xdr:nvSpPr>
      <xdr:spPr>
        <a:xfrm>
          <a:off x="6672794" y="1661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44141</xdr:rowOff>
    </xdr:from>
    <xdr:to>
      <xdr:col>23</xdr:col>
      <xdr:colOff>517525</xdr:colOff>
      <xdr:row>37</xdr:row>
      <xdr:rowOff>101110</xdr:rowOff>
    </xdr:to>
    <xdr:cxnSp macro="">
      <xdr:nvCxnSpPr>
        <xdr:cNvPr id="522" name="直線コネクタ 521"/>
        <xdr:cNvCxnSpPr/>
      </xdr:nvCxnSpPr>
      <xdr:spPr>
        <a:xfrm>
          <a:off x="15481300" y="6387791"/>
          <a:ext cx="838200" cy="5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44141</xdr:rowOff>
    </xdr:from>
    <xdr:to>
      <xdr:col>22</xdr:col>
      <xdr:colOff>365125</xdr:colOff>
      <xdr:row>37</xdr:row>
      <xdr:rowOff>166204</xdr:rowOff>
    </xdr:to>
    <xdr:cxnSp macro="">
      <xdr:nvCxnSpPr>
        <xdr:cNvPr id="525" name="直線コネクタ 524"/>
        <xdr:cNvCxnSpPr/>
      </xdr:nvCxnSpPr>
      <xdr:spPr>
        <a:xfrm flipV="1">
          <a:off x="14592300" y="6387791"/>
          <a:ext cx="889000" cy="12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166204</xdr:rowOff>
    </xdr:from>
    <xdr:to>
      <xdr:col>21</xdr:col>
      <xdr:colOff>161925</xdr:colOff>
      <xdr:row>38</xdr:row>
      <xdr:rowOff>9041</xdr:rowOff>
    </xdr:to>
    <xdr:cxnSp macro="">
      <xdr:nvCxnSpPr>
        <xdr:cNvPr id="528" name="直線コネクタ 527"/>
        <xdr:cNvCxnSpPr/>
      </xdr:nvCxnSpPr>
      <xdr:spPr>
        <a:xfrm flipV="1">
          <a:off x="13703300" y="650985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9041</xdr:rowOff>
    </xdr:from>
    <xdr:to>
      <xdr:col>19</xdr:col>
      <xdr:colOff>644525</xdr:colOff>
      <xdr:row>38</xdr:row>
      <xdr:rowOff>21647</xdr:rowOff>
    </xdr:to>
    <xdr:cxnSp macro="">
      <xdr:nvCxnSpPr>
        <xdr:cNvPr id="531" name="直線コネクタ 530"/>
        <xdr:cNvCxnSpPr/>
      </xdr:nvCxnSpPr>
      <xdr:spPr>
        <a:xfrm flipV="1">
          <a:off x="12814300" y="6524141"/>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50310</xdr:rowOff>
    </xdr:from>
    <xdr:to>
      <xdr:col>23</xdr:col>
      <xdr:colOff>568325</xdr:colOff>
      <xdr:row>37</xdr:row>
      <xdr:rowOff>151910</xdr:rowOff>
    </xdr:to>
    <xdr:sp macro="" textlink="">
      <xdr:nvSpPr>
        <xdr:cNvPr id="541" name="円/楕円 540"/>
        <xdr:cNvSpPr/>
      </xdr:nvSpPr>
      <xdr:spPr>
        <a:xfrm>
          <a:off x="16268700" y="63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73187</xdr:rowOff>
    </xdr:from>
    <xdr:ext cx="534377" cy="259045"/>
    <xdr:sp macro="" textlink="">
      <xdr:nvSpPr>
        <xdr:cNvPr id="542" name="消防費該当値テキスト"/>
        <xdr:cNvSpPr txBox="1"/>
      </xdr:nvSpPr>
      <xdr:spPr>
        <a:xfrm>
          <a:off x="16370300" y="62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91,881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164791</xdr:rowOff>
    </xdr:from>
    <xdr:to>
      <xdr:col>22</xdr:col>
      <xdr:colOff>415925</xdr:colOff>
      <xdr:row>37</xdr:row>
      <xdr:rowOff>94941</xdr:rowOff>
    </xdr:to>
    <xdr:sp macro="" textlink="">
      <xdr:nvSpPr>
        <xdr:cNvPr id="543" name="円/楕円 542"/>
        <xdr:cNvSpPr/>
      </xdr:nvSpPr>
      <xdr:spPr>
        <a:xfrm>
          <a:off x="15430500" y="63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111468</xdr:rowOff>
    </xdr:from>
    <xdr:ext cx="599010" cy="259045"/>
    <xdr:sp macro="" textlink="">
      <xdr:nvSpPr>
        <xdr:cNvPr id="544" name="テキスト ボックス 543"/>
        <xdr:cNvSpPr txBox="1"/>
      </xdr:nvSpPr>
      <xdr:spPr>
        <a:xfrm>
          <a:off x="15181794" y="611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116,802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115404</xdr:rowOff>
    </xdr:from>
    <xdr:to>
      <xdr:col>21</xdr:col>
      <xdr:colOff>212725</xdr:colOff>
      <xdr:row>38</xdr:row>
      <xdr:rowOff>45554</xdr:rowOff>
    </xdr:to>
    <xdr:sp macro="" textlink="">
      <xdr:nvSpPr>
        <xdr:cNvPr id="545" name="円/楕円 544"/>
        <xdr:cNvSpPr/>
      </xdr:nvSpPr>
      <xdr:spPr>
        <a:xfrm>
          <a:off x="14541500" y="64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62081</xdr:rowOff>
    </xdr:from>
    <xdr:ext cx="534377" cy="259045"/>
    <xdr:sp macro="" textlink="">
      <xdr:nvSpPr>
        <xdr:cNvPr id="546" name="テキスト ボックス 545"/>
        <xdr:cNvSpPr txBox="1"/>
      </xdr:nvSpPr>
      <xdr:spPr>
        <a:xfrm>
          <a:off x="14325111" y="62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129691</xdr:rowOff>
    </xdr:from>
    <xdr:to>
      <xdr:col>20</xdr:col>
      <xdr:colOff>9525</xdr:colOff>
      <xdr:row>38</xdr:row>
      <xdr:rowOff>59841</xdr:rowOff>
    </xdr:to>
    <xdr:sp macro="" textlink="">
      <xdr:nvSpPr>
        <xdr:cNvPr id="547" name="円/楕円 546"/>
        <xdr:cNvSpPr/>
      </xdr:nvSpPr>
      <xdr:spPr>
        <a:xfrm>
          <a:off x="13652500" y="64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76368</xdr:rowOff>
    </xdr:from>
    <xdr:ext cx="534377" cy="259045"/>
    <xdr:sp macro="" textlink="">
      <xdr:nvSpPr>
        <xdr:cNvPr id="548" name="テキスト ボックス 547"/>
        <xdr:cNvSpPr txBox="1"/>
      </xdr:nvSpPr>
      <xdr:spPr>
        <a:xfrm>
          <a:off x="13436111" y="624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142296</xdr:rowOff>
    </xdr:from>
    <xdr:to>
      <xdr:col>18</xdr:col>
      <xdr:colOff>492125</xdr:colOff>
      <xdr:row>38</xdr:row>
      <xdr:rowOff>72447</xdr:rowOff>
    </xdr:to>
    <xdr:sp macro="" textlink="">
      <xdr:nvSpPr>
        <xdr:cNvPr id="549" name="円/楕円 548"/>
        <xdr:cNvSpPr/>
      </xdr:nvSpPr>
      <xdr:spPr>
        <a:xfrm>
          <a:off x="12763500" y="64859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88973</xdr:rowOff>
    </xdr:from>
    <xdr:ext cx="534377" cy="259045"/>
    <xdr:sp macro="" textlink="">
      <xdr:nvSpPr>
        <xdr:cNvPr id="550" name="テキスト ボックス 549"/>
        <xdr:cNvSpPr txBox="1"/>
      </xdr:nvSpPr>
      <xdr:spPr>
        <a:xfrm>
          <a:off x="12547111" y="62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46720</xdr:rowOff>
    </xdr:from>
    <xdr:to>
      <xdr:col>23</xdr:col>
      <xdr:colOff>517525</xdr:colOff>
      <xdr:row>57</xdr:row>
      <xdr:rowOff>152002</xdr:rowOff>
    </xdr:to>
    <xdr:cxnSp macro="">
      <xdr:nvCxnSpPr>
        <xdr:cNvPr id="579" name="直線コネクタ 578"/>
        <xdr:cNvCxnSpPr/>
      </xdr:nvCxnSpPr>
      <xdr:spPr>
        <a:xfrm>
          <a:off x="15481300" y="9647920"/>
          <a:ext cx="838200" cy="2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46720</xdr:rowOff>
    </xdr:from>
    <xdr:to>
      <xdr:col>22</xdr:col>
      <xdr:colOff>365125</xdr:colOff>
      <xdr:row>58</xdr:row>
      <xdr:rowOff>22455</xdr:rowOff>
    </xdr:to>
    <xdr:cxnSp macro="">
      <xdr:nvCxnSpPr>
        <xdr:cNvPr id="582" name="直線コネクタ 581"/>
        <xdr:cNvCxnSpPr/>
      </xdr:nvCxnSpPr>
      <xdr:spPr>
        <a:xfrm flipV="1">
          <a:off x="14592300" y="9647920"/>
          <a:ext cx="889000" cy="31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22455</xdr:rowOff>
    </xdr:from>
    <xdr:to>
      <xdr:col>21</xdr:col>
      <xdr:colOff>161925</xdr:colOff>
      <xdr:row>58</xdr:row>
      <xdr:rowOff>37855</xdr:rowOff>
    </xdr:to>
    <xdr:cxnSp macro="">
      <xdr:nvCxnSpPr>
        <xdr:cNvPr id="585" name="直線コネクタ 584"/>
        <xdr:cNvCxnSpPr/>
      </xdr:nvCxnSpPr>
      <xdr:spPr>
        <a:xfrm flipV="1">
          <a:off x="13703300" y="9966555"/>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72265</xdr:rowOff>
    </xdr:from>
    <xdr:to>
      <xdr:col>19</xdr:col>
      <xdr:colOff>644525</xdr:colOff>
      <xdr:row>58</xdr:row>
      <xdr:rowOff>37855</xdr:rowOff>
    </xdr:to>
    <xdr:cxnSp macro="">
      <xdr:nvCxnSpPr>
        <xdr:cNvPr id="588" name="直線コネクタ 587"/>
        <xdr:cNvCxnSpPr/>
      </xdr:nvCxnSpPr>
      <xdr:spPr>
        <a:xfrm>
          <a:off x="12814300" y="9673465"/>
          <a:ext cx="889000" cy="3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101202</xdr:rowOff>
    </xdr:from>
    <xdr:to>
      <xdr:col>23</xdr:col>
      <xdr:colOff>568325</xdr:colOff>
      <xdr:row>58</xdr:row>
      <xdr:rowOff>31352</xdr:rowOff>
    </xdr:to>
    <xdr:sp macro="" textlink="">
      <xdr:nvSpPr>
        <xdr:cNvPr id="598" name="円/楕円 597"/>
        <xdr:cNvSpPr/>
      </xdr:nvSpPr>
      <xdr:spPr>
        <a:xfrm>
          <a:off x="16268700" y="9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79629</xdr:rowOff>
    </xdr:from>
    <xdr:ext cx="599010" cy="259045"/>
    <xdr:sp macro="" textlink="">
      <xdr:nvSpPr>
        <xdr:cNvPr id="599" name="教育費該当値テキスト"/>
        <xdr:cNvSpPr txBox="1"/>
      </xdr:nvSpPr>
      <xdr:spPr>
        <a:xfrm>
          <a:off x="16370300" y="985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123,542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167370</xdr:rowOff>
    </xdr:from>
    <xdr:to>
      <xdr:col>22</xdr:col>
      <xdr:colOff>415925</xdr:colOff>
      <xdr:row>56</xdr:row>
      <xdr:rowOff>97520</xdr:rowOff>
    </xdr:to>
    <xdr:sp macro="" textlink="">
      <xdr:nvSpPr>
        <xdr:cNvPr id="600" name="円/楕円 599"/>
        <xdr:cNvSpPr/>
      </xdr:nvSpPr>
      <xdr:spPr>
        <a:xfrm>
          <a:off x="15430500" y="9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114047</xdr:rowOff>
    </xdr:from>
    <xdr:ext cx="599010" cy="259045"/>
    <xdr:sp macro="" textlink="">
      <xdr:nvSpPr>
        <xdr:cNvPr id="601" name="テキスト ボックス 600"/>
        <xdr:cNvSpPr txBox="1"/>
      </xdr:nvSpPr>
      <xdr:spPr>
        <a:xfrm>
          <a:off x="15181794" y="93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268,808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143105</xdr:rowOff>
    </xdr:from>
    <xdr:to>
      <xdr:col>21</xdr:col>
      <xdr:colOff>212725</xdr:colOff>
      <xdr:row>58</xdr:row>
      <xdr:rowOff>73255</xdr:rowOff>
    </xdr:to>
    <xdr:sp macro="" textlink="">
      <xdr:nvSpPr>
        <xdr:cNvPr id="602" name="円/楕円 601"/>
        <xdr:cNvSpPr/>
      </xdr:nvSpPr>
      <xdr:spPr>
        <a:xfrm>
          <a:off x="14541500" y="99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64382</xdr:rowOff>
    </xdr:from>
    <xdr:ext cx="599010" cy="259045"/>
    <xdr:sp macro="" textlink="">
      <xdr:nvSpPr>
        <xdr:cNvPr id="603" name="テキスト ボックス 602"/>
        <xdr:cNvSpPr txBox="1"/>
      </xdr:nvSpPr>
      <xdr:spPr>
        <a:xfrm>
          <a:off x="14292794" y="1000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101,546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158505</xdr:rowOff>
    </xdr:from>
    <xdr:to>
      <xdr:col>20</xdr:col>
      <xdr:colOff>9525</xdr:colOff>
      <xdr:row>58</xdr:row>
      <xdr:rowOff>88655</xdr:rowOff>
    </xdr:to>
    <xdr:sp macro="" textlink="">
      <xdr:nvSpPr>
        <xdr:cNvPr id="604" name="円/楕円 603"/>
        <xdr:cNvSpPr/>
      </xdr:nvSpPr>
      <xdr:spPr>
        <a:xfrm>
          <a:off x="13652500" y="99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79782</xdr:rowOff>
    </xdr:from>
    <xdr:ext cx="534377" cy="259045"/>
    <xdr:sp macro="" textlink="">
      <xdr:nvSpPr>
        <xdr:cNvPr id="605" name="テキスト ボックス 604"/>
        <xdr:cNvSpPr txBox="1"/>
      </xdr:nvSpPr>
      <xdr:spPr>
        <a:xfrm>
          <a:off x="13436111" y="1002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21465</xdr:rowOff>
    </xdr:from>
    <xdr:to>
      <xdr:col>18</xdr:col>
      <xdr:colOff>492125</xdr:colOff>
      <xdr:row>56</xdr:row>
      <xdr:rowOff>123065</xdr:rowOff>
    </xdr:to>
    <xdr:sp macro="" textlink="">
      <xdr:nvSpPr>
        <xdr:cNvPr id="606" name="円/楕円 605"/>
        <xdr:cNvSpPr/>
      </xdr:nvSpPr>
      <xdr:spPr>
        <a:xfrm>
          <a:off x="12763500" y="96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139592</xdr:rowOff>
    </xdr:from>
    <xdr:ext cx="599010" cy="259045"/>
    <xdr:sp macro="" textlink="">
      <xdr:nvSpPr>
        <xdr:cNvPr id="607" name="テキスト ボックス 606"/>
        <xdr:cNvSpPr txBox="1"/>
      </xdr:nvSpPr>
      <xdr:spPr>
        <a:xfrm>
          <a:off x="12514794" y="939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125113</xdr:rowOff>
    </xdr:from>
    <xdr:to>
      <xdr:col>23</xdr:col>
      <xdr:colOff>517525</xdr:colOff>
      <xdr:row>78</xdr:row>
      <xdr:rowOff>139545</xdr:rowOff>
    </xdr:to>
    <xdr:cxnSp macro="">
      <xdr:nvCxnSpPr>
        <xdr:cNvPr id="634" name="直線コネクタ 633"/>
        <xdr:cNvCxnSpPr/>
      </xdr:nvCxnSpPr>
      <xdr:spPr>
        <a:xfrm>
          <a:off x="15481300" y="13498213"/>
          <a:ext cx="8382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125113</xdr:rowOff>
    </xdr:from>
    <xdr:to>
      <xdr:col>22</xdr:col>
      <xdr:colOff>365125</xdr:colOff>
      <xdr:row>78</xdr:row>
      <xdr:rowOff>139545</xdr:rowOff>
    </xdr:to>
    <xdr:cxnSp macro="">
      <xdr:nvCxnSpPr>
        <xdr:cNvPr id="637" name="直線コネクタ 636"/>
        <xdr:cNvCxnSpPr/>
      </xdr:nvCxnSpPr>
      <xdr:spPr>
        <a:xfrm flipV="1">
          <a:off x="14592300" y="13498213"/>
          <a:ext cx="8890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135624</xdr:rowOff>
    </xdr:from>
    <xdr:to>
      <xdr:col>21</xdr:col>
      <xdr:colOff>161925</xdr:colOff>
      <xdr:row>78</xdr:row>
      <xdr:rowOff>139545</xdr:rowOff>
    </xdr:to>
    <xdr:cxnSp macro="">
      <xdr:nvCxnSpPr>
        <xdr:cNvPr id="640" name="直線コネクタ 639"/>
        <xdr:cNvCxnSpPr/>
      </xdr:nvCxnSpPr>
      <xdr:spPr>
        <a:xfrm>
          <a:off x="13703300" y="13508724"/>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114440</xdr:rowOff>
    </xdr:from>
    <xdr:to>
      <xdr:col>19</xdr:col>
      <xdr:colOff>644525</xdr:colOff>
      <xdr:row>78</xdr:row>
      <xdr:rowOff>135624</xdr:rowOff>
    </xdr:to>
    <xdr:cxnSp macro="">
      <xdr:nvCxnSpPr>
        <xdr:cNvPr id="643" name="直線コネクタ 642"/>
        <xdr:cNvCxnSpPr/>
      </xdr:nvCxnSpPr>
      <xdr:spPr>
        <a:xfrm>
          <a:off x="12814300" y="13487540"/>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88745</xdr:rowOff>
    </xdr:from>
    <xdr:to>
      <xdr:col>23</xdr:col>
      <xdr:colOff>568325</xdr:colOff>
      <xdr:row>79</xdr:row>
      <xdr:rowOff>18895</xdr:rowOff>
    </xdr:to>
    <xdr:sp macro="" textlink="">
      <xdr:nvSpPr>
        <xdr:cNvPr id="653" name="円/楕円 652"/>
        <xdr:cNvSpPr/>
      </xdr:nvSpPr>
      <xdr:spPr>
        <a:xfrm>
          <a:off x="16268700" y="134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313932" cy="259045"/>
    <xdr:sp macro="" textlink="">
      <xdr:nvSpPr>
        <xdr:cNvPr id="654" name="災害復旧費該当値テキスト"/>
        <xdr:cNvSpPr txBox="1"/>
      </xdr:nvSpPr>
      <xdr:spPr>
        <a:xfrm>
          <a:off x="16370300" y="134072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74313</xdr:rowOff>
    </xdr:from>
    <xdr:to>
      <xdr:col>22</xdr:col>
      <xdr:colOff>415925</xdr:colOff>
      <xdr:row>79</xdr:row>
      <xdr:rowOff>4463</xdr:rowOff>
    </xdr:to>
    <xdr:sp macro="" textlink="">
      <xdr:nvSpPr>
        <xdr:cNvPr id="655" name="円/楕円 654"/>
        <xdr:cNvSpPr/>
      </xdr:nvSpPr>
      <xdr:spPr>
        <a:xfrm>
          <a:off x="15430500" y="1344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167040</xdr:rowOff>
    </xdr:from>
    <xdr:ext cx="469744" cy="259045"/>
    <xdr:sp macro="" textlink="">
      <xdr:nvSpPr>
        <xdr:cNvPr id="656" name="テキスト ボックス 655"/>
        <xdr:cNvSpPr txBox="1"/>
      </xdr:nvSpPr>
      <xdr:spPr>
        <a:xfrm>
          <a:off x="15246427" y="1354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88745</xdr:rowOff>
    </xdr:from>
    <xdr:to>
      <xdr:col>21</xdr:col>
      <xdr:colOff>212725</xdr:colOff>
      <xdr:row>79</xdr:row>
      <xdr:rowOff>18895</xdr:rowOff>
    </xdr:to>
    <xdr:sp macro="" textlink="">
      <xdr:nvSpPr>
        <xdr:cNvPr id="657" name="円/楕円 656"/>
        <xdr:cNvSpPr/>
      </xdr:nvSpPr>
      <xdr:spPr>
        <a:xfrm>
          <a:off x="14541500" y="134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10022</xdr:rowOff>
    </xdr:from>
    <xdr:ext cx="313932" cy="259045"/>
    <xdr:sp macro="" textlink="">
      <xdr:nvSpPr>
        <xdr:cNvPr id="658" name="テキスト ボックス 657"/>
        <xdr:cNvSpPr txBox="1"/>
      </xdr:nvSpPr>
      <xdr:spPr>
        <a:xfrm>
          <a:off x="14435333" y="1355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84824</xdr:rowOff>
    </xdr:from>
    <xdr:to>
      <xdr:col>20</xdr:col>
      <xdr:colOff>9525</xdr:colOff>
      <xdr:row>79</xdr:row>
      <xdr:rowOff>14974</xdr:rowOff>
    </xdr:to>
    <xdr:sp macro="" textlink="">
      <xdr:nvSpPr>
        <xdr:cNvPr id="659" name="円/楕円 658"/>
        <xdr:cNvSpPr/>
      </xdr:nvSpPr>
      <xdr:spPr>
        <a:xfrm>
          <a:off x="13652500" y="13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6101</xdr:rowOff>
    </xdr:from>
    <xdr:ext cx="469744" cy="259045"/>
    <xdr:sp macro="" textlink="">
      <xdr:nvSpPr>
        <xdr:cNvPr id="660" name="テキスト ボックス 659"/>
        <xdr:cNvSpPr txBox="1"/>
      </xdr:nvSpPr>
      <xdr:spPr>
        <a:xfrm>
          <a:off x="13468427" y="1355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63640</xdr:rowOff>
    </xdr:from>
    <xdr:to>
      <xdr:col>18</xdr:col>
      <xdr:colOff>492125</xdr:colOff>
      <xdr:row>78</xdr:row>
      <xdr:rowOff>165240</xdr:rowOff>
    </xdr:to>
    <xdr:sp macro="" textlink="">
      <xdr:nvSpPr>
        <xdr:cNvPr id="661" name="円/楕円 660"/>
        <xdr:cNvSpPr/>
      </xdr:nvSpPr>
      <xdr:spPr>
        <a:xfrm>
          <a:off x="12763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156367</xdr:rowOff>
    </xdr:from>
    <xdr:ext cx="534377" cy="259045"/>
    <xdr:sp macro="" textlink="">
      <xdr:nvSpPr>
        <xdr:cNvPr id="662" name="テキスト ボックス 661"/>
        <xdr:cNvSpPr txBox="1"/>
      </xdr:nvSpPr>
      <xdr:spPr>
        <a:xfrm>
          <a:off x="12547111" y="1352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149625</xdr:rowOff>
    </xdr:from>
    <xdr:to>
      <xdr:col>23</xdr:col>
      <xdr:colOff>517525</xdr:colOff>
      <xdr:row>97</xdr:row>
      <xdr:rowOff>3059</xdr:rowOff>
    </xdr:to>
    <xdr:cxnSp macro="">
      <xdr:nvCxnSpPr>
        <xdr:cNvPr id="691" name="直線コネクタ 690"/>
        <xdr:cNvCxnSpPr/>
      </xdr:nvCxnSpPr>
      <xdr:spPr>
        <a:xfrm flipV="1">
          <a:off x="15481300" y="16608825"/>
          <a:ext cx="8382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3059</xdr:rowOff>
    </xdr:from>
    <xdr:to>
      <xdr:col>22</xdr:col>
      <xdr:colOff>365125</xdr:colOff>
      <xdr:row>97</xdr:row>
      <xdr:rowOff>34561</xdr:rowOff>
    </xdr:to>
    <xdr:cxnSp macro="">
      <xdr:nvCxnSpPr>
        <xdr:cNvPr id="694" name="直線コネクタ 693"/>
        <xdr:cNvCxnSpPr/>
      </xdr:nvCxnSpPr>
      <xdr:spPr>
        <a:xfrm flipV="1">
          <a:off x="14592300" y="16633709"/>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34561</xdr:rowOff>
    </xdr:from>
    <xdr:to>
      <xdr:col>21</xdr:col>
      <xdr:colOff>161925</xdr:colOff>
      <xdr:row>97</xdr:row>
      <xdr:rowOff>34886</xdr:rowOff>
    </xdr:to>
    <xdr:cxnSp macro="">
      <xdr:nvCxnSpPr>
        <xdr:cNvPr id="697" name="直線コネクタ 696"/>
        <xdr:cNvCxnSpPr/>
      </xdr:nvCxnSpPr>
      <xdr:spPr>
        <a:xfrm flipV="1">
          <a:off x="13703300" y="16665211"/>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20331</xdr:rowOff>
    </xdr:from>
    <xdr:to>
      <xdr:col>19</xdr:col>
      <xdr:colOff>644525</xdr:colOff>
      <xdr:row>97</xdr:row>
      <xdr:rowOff>34886</xdr:rowOff>
    </xdr:to>
    <xdr:cxnSp macro="">
      <xdr:nvCxnSpPr>
        <xdr:cNvPr id="700" name="直線コネクタ 699"/>
        <xdr:cNvCxnSpPr/>
      </xdr:nvCxnSpPr>
      <xdr:spPr>
        <a:xfrm>
          <a:off x="12814300" y="16650981"/>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98825</xdr:rowOff>
    </xdr:from>
    <xdr:to>
      <xdr:col>23</xdr:col>
      <xdr:colOff>568325</xdr:colOff>
      <xdr:row>97</xdr:row>
      <xdr:rowOff>28975</xdr:rowOff>
    </xdr:to>
    <xdr:sp macro="" textlink="">
      <xdr:nvSpPr>
        <xdr:cNvPr id="710" name="円/楕円 709"/>
        <xdr:cNvSpPr/>
      </xdr:nvSpPr>
      <xdr:spPr>
        <a:xfrm>
          <a:off x="16268700" y="165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121702</xdr:rowOff>
    </xdr:from>
    <xdr:ext cx="599010" cy="259045"/>
    <xdr:sp macro="" textlink="">
      <xdr:nvSpPr>
        <xdr:cNvPr id="711" name="公債費該当値テキスト"/>
        <xdr:cNvSpPr txBox="1"/>
      </xdr:nvSpPr>
      <xdr:spPr>
        <a:xfrm>
          <a:off x="16370300" y="164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214,790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123709</xdr:rowOff>
    </xdr:from>
    <xdr:to>
      <xdr:col>22</xdr:col>
      <xdr:colOff>415925</xdr:colOff>
      <xdr:row>97</xdr:row>
      <xdr:rowOff>53859</xdr:rowOff>
    </xdr:to>
    <xdr:sp macro="" textlink="">
      <xdr:nvSpPr>
        <xdr:cNvPr id="712" name="円/楕円 711"/>
        <xdr:cNvSpPr/>
      </xdr:nvSpPr>
      <xdr:spPr>
        <a:xfrm>
          <a:off x="15430500" y="165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70386</xdr:rowOff>
    </xdr:from>
    <xdr:ext cx="599010" cy="259045"/>
    <xdr:sp macro="" textlink="">
      <xdr:nvSpPr>
        <xdr:cNvPr id="713" name="テキスト ボックス 712"/>
        <xdr:cNvSpPr txBox="1"/>
      </xdr:nvSpPr>
      <xdr:spPr>
        <a:xfrm>
          <a:off x="15181794" y="1635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155211</xdr:rowOff>
    </xdr:from>
    <xdr:to>
      <xdr:col>21</xdr:col>
      <xdr:colOff>212725</xdr:colOff>
      <xdr:row>97</xdr:row>
      <xdr:rowOff>85361</xdr:rowOff>
    </xdr:to>
    <xdr:sp macro="" textlink="">
      <xdr:nvSpPr>
        <xdr:cNvPr id="714" name="円/楕円 713"/>
        <xdr:cNvSpPr/>
      </xdr:nvSpPr>
      <xdr:spPr>
        <a:xfrm>
          <a:off x="14541500" y="166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101888</xdr:rowOff>
    </xdr:from>
    <xdr:ext cx="599010" cy="259045"/>
    <xdr:sp macro="" textlink="">
      <xdr:nvSpPr>
        <xdr:cNvPr id="715" name="テキスト ボックス 714"/>
        <xdr:cNvSpPr txBox="1"/>
      </xdr:nvSpPr>
      <xdr:spPr>
        <a:xfrm>
          <a:off x="14292794" y="1638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155536</xdr:rowOff>
    </xdr:from>
    <xdr:to>
      <xdr:col>20</xdr:col>
      <xdr:colOff>9525</xdr:colOff>
      <xdr:row>97</xdr:row>
      <xdr:rowOff>85686</xdr:rowOff>
    </xdr:to>
    <xdr:sp macro="" textlink="">
      <xdr:nvSpPr>
        <xdr:cNvPr id="716" name="円/楕円 715"/>
        <xdr:cNvSpPr/>
      </xdr:nvSpPr>
      <xdr:spPr>
        <a:xfrm>
          <a:off x="13652500" y="166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102213</xdr:rowOff>
    </xdr:from>
    <xdr:ext cx="599010" cy="259045"/>
    <xdr:sp macro="" textlink="">
      <xdr:nvSpPr>
        <xdr:cNvPr id="717" name="テキスト ボックス 716"/>
        <xdr:cNvSpPr txBox="1"/>
      </xdr:nvSpPr>
      <xdr:spPr>
        <a:xfrm>
          <a:off x="13403794" y="163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140981</xdr:rowOff>
    </xdr:from>
    <xdr:to>
      <xdr:col>18</xdr:col>
      <xdr:colOff>492125</xdr:colOff>
      <xdr:row>97</xdr:row>
      <xdr:rowOff>71131</xdr:rowOff>
    </xdr:to>
    <xdr:sp macro="" textlink="">
      <xdr:nvSpPr>
        <xdr:cNvPr id="718" name="円/楕円 717"/>
        <xdr:cNvSpPr/>
      </xdr:nvSpPr>
      <xdr:spPr>
        <a:xfrm>
          <a:off x="12763500" y="1660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87658</xdr:rowOff>
    </xdr:from>
    <xdr:ext cx="599010" cy="259045"/>
    <xdr:sp macro="" textlink="">
      <xdr:nvSpPr>
        <xdr:cNvPr id="719" name="テキスト ボックス 718"/>
        <xdr:cNvSpPr txBox="1"/>
      </xdr:nvSpPr>
      <xdr:spPr>
        <a:xfrm>
          <a:off x="12514794" y="1637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104770</xdr:rowOff>
    </xdr:from>
    <xdr:to>
      <xdr:col>32</xdr:col>
      <xdr:colOff>187325</xdr:colOff>
      <xdr:row>38</xdr:row>
      <xdr:rowOff>116086</xdr:rowOff>
    </xdr:to>
    <xdr:cxnSp macro="">
      <xdr:nvCxnSpPr>
        <xdr:cNvPr id="746" name="直線コネクタ 745"/>
        <xdr:cNvCxnSpPr/>
      </xdr:nvCxnSpPr>
      <xdr:spPr>
        <a:xfrm>
          <a:off x="21323300" y="6619870"/>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54663</xdr:rowOff>
    </xdr:from>
    <xdr:ext cx="378565" cy="259045"/>
    <xdr:sp macro="" textlink="">
      <xdr:nvSpPr>
        <xdr:cNvPr id="747" name="諸支出金平均値テキスト"/>
        <xdr:cNvSpPr txBox="1"/>
      </xdr:nvSpPr>
      <xdr:spPr>
        <a:xfrm>
          <a:off x="22212300" y="6569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104770</xdr:rowOff>
    </xdr:from>
    <xdr:to>
      <xdr:col>31</xdr:col>
      <xdr:colOff>34925</xdr:colOff>
      <xdr:row>38</xdr:row>
      <xdr:rowOff>133573</xdr:rowOff>
    </xdr:to>
    <xdr:cxnSp macro="">
      <xdr:nvCxnSpPr>
        <xdr:cNvPr id="749" name="直線コネクタ 748"/>
        <xdr:cNvCxnSpPr/>
      </xdr:nvCxnSpPr>
      <xdr:spPr>
        <a:xfrm flipV="1">
          <a:off x="20434300" y="6619870"/>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133573</xdr:rowOff>
    </xdr:from>
    <xdr:to>
      <xdr:col>29</xdr:col>
      <xdr:colOff>517525</xdr:colOff>
      <xdr:row>38</xdr:row>
      <xdr:rowOff>139700</xdr:rowOff>
    </xdr:to>
    <xdr:cxnSp macro="">
      <xdr:nvCxnSpPr>
        <xdr:cNvPr id="752" name="直線コネクタ 751"/>
        <xdr:cNvCxnSpPr/>
      </xdr:nvCxnSpPr>
      <xdr:spPr>
        <a:xfrm flipV="1">
          <a:off x="19545300" y="664867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65286</xdr:rowOff>
    </xdr:from>
    <xdr:to>
      <xdr:col>32</xdr:col>
      <xdr:colOff>238125</xdr:colOff>
      <xdr:row>38</xdr:row>
      <xdr:rowOff>166886</xdr:rowOff>
    </xdr:to>
    <xdr:sp macro="" textlink="">
      <xdr:nvSpPr>
        <xdr:cNvPr id="765" name="円/楕円 764"/>
        <xdr:cNvSpPr/>
      </xdr:nvSpPr>
      <xdr:spPr>
        <a:xfrm>
          <a:off x="22110700" y="65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24663</xdr:rowOff>
    </xdr:from>
    <xdr:ext cx="469744" cy="259045"/>
    <xdr:sp macro="" textlink="">
      <xdr:nvSpPr>
        <xdr:cNvPr id="766" name="諸支出金該当値テキスト"/>
        <xdr:cNvSpPr txBox="1"/>
      </xdr:nvSpPr>
      <xdr:spPr>
        <a:xfrm>
          <a:off x="22212300" y="636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53970</xdr:rowOff>
    </xdr:from>
    <xdr:to>
      <xdr:col>31</xdr:col>
      <xdr:colOff>85725</xdr:colOff>
      <xdr:row>38</xdr:row>
      <xdr:rowOff>155570</xdr:rowOff>
    </xdr:to>
    <xdr:sp macro="" textlink="">
      <xdr:nvSpPr>
        <xdr:cNvPr id="767" name="円/楕円 766"/>
        <xdr:cNvSpPr/>
      </xdr:nvSpPr>
      <xdr:spPr>
        <a:xfrm>
          <a:off x="21272500" y="65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146697</xdr:rowOff>
    </xdr:from>
    <xdr:ext cx="469744" cy="259045"/>
    <xdr:sp macro="" textlink="">
      <xdr:nvSpPr>
        <xdr:cNvPr id="768" name="テキスト ボックス 767"/>
        <xdr:cNvSpPr txBox="1"/>
      </xdr:nvSpPr>
      <xdr:spPr>
        <a:xfrm>
          <a:off x="21088427" y="666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82773</xdr:rowOff>
    </xdr:from>
    <xdr:to>
      <xdr:col>29</xdr:col>
      <xdr:colOff>568325</xdr:colOff>
      <xdr:row>39</xdr:row>
      <xdr:rowOff>12923</xdr:rowOff>
    </xdr:to>
    <xdr:sp macro="" textlink="">
      <xdr:nvSpPr>
        <xdr:cNvPr id="769" name="円/楕円 768"/>
        <xdr:cNvSpPr/>
      </xdr:nvSpPr>
      <xdr:spPr>
        <a:xfrm>
          <a:off x="20383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4050</xdr:rowOff>
    </xdr:from>
    <xdr:ext cx="378565" cy="259045"/>
    <xdr:sp macro="" textlink="">
      <xdr:nvSpPr>
        <xdr:cNvPr id="770" name="テキスト ボックス 769"/>
        <xdr:cNvSpPr txBox="1"/>
      </xdr:nvSpPr>
      <xdr:spPr>
        <a:xfrm>
          <a:off x="20245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総務費において、移住関連施設の建設により大きく増となっている。</a:t>
          </a:r>
          <a:endParaRPr kumimoji="1" lang="en-US" altLang="ja-JP" sz="1300">
            <a:latin typeface="ＭＳ Ｐゴシック"/>
          </a:endParaRPr>
        </a:p>
        <a:p>
          <a:r>
            <a:rPr kumimoji="1" lang="ja-JP" altLang="en-US" sz="1300">
              <a:latin typeface="ＭＳ Ｐゴシック"/>
            </a:rPr>
            <a:t>また、農林水産業費においては、畜産関連施設の建設に対する農業団体への補助により増となっているが、総務費、農林水産業費のいずれにおいても、一時的な増加である。</a:t>
          </a:r>
          <a:endParaRPr kumimoji="1" lang="en-US" altLang="ja-JP" sz="1300">
            <a:latin typeface="ＭＳ Ｐゴシック"/>
          </a:endParaRPr>
        </a:p>
        <a:p>
          <a:r>
            <a:rPr kumimoji="1" lang="ja-JP" altLang="en-US" sz="1300">
              <a:latin typeface="ＭＳ Ｐゴシック"/>
            </a:rPr>
            <a:t>労働費においては、労働者の通年雇用化を進めるための取り組みとして、緊急雇用対策事業を行っているため、類似団体を上待っている。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平成２６年度からの繰越事業を繰越金を財源として平成２７年度に実施したために、実質収支がマイナスとなった。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年度決算において、国民健康保険直営診療施設事業勘定において、調整交付金を過小に見込んでいたため、決算時に多額の黒字を出したが、毎年同程度の黒字額を残している。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5515610</v>
      </c>
      <c r="BO4" s="379"/>
      <c r="BP4" s="379"/>
      <c r="BQ4" s="379"/>
      <c r="BR4" s="379"/>
      <c r="BS4" s="379"/>
      <c r="BT4" s="379"/>
      <c r="BU4" s="380"/>
      <c r="BV4" s="378">
        <v>4752930</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2.6</v>
      </c>
      <c r="CU4" s="385"/>
      <c r="CV4" s="385"/>
      <c r="CW4" s="385"/>
      <c r="CX4" s="385"/>
      <c r="CY4" s="385"/>
      <c r="CZ4" s="385"/>
      <c r="DA4" s="386"/>
      <c r="DB4" s="384">
        <v>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5362981</v>
      </c>
      <c r="BO5" s="416"/>
      <c r="BP5" s="416"/>
      <c r="BQ5" s="416"/>
      <c r="BR5" s="416"/>
      <c r="BS5" s="416"/>
      <c r="BT5" s="416"/>
      <c r="BU5" s="417"/>
      <c r="BV5" s="415">
        <v>4612276</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70.400000000000006</v>
      </c>
      <c r="CU5" s="413"/>
      <c r="CV5" s="413"/>
      <c r="CW5" s="413"/>
      <c r="CX5" s="413"/>
      <c r="CY5" s="413"/>
      <c r="CZ5" s="413"/>
      <c r="DA5" s="414"/>
      <c r="DB5" s="412">
        <v>72.2</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152629</v>
      </c>
      <c r="BO6" s="416"/>
      <c r="BP6" s="416"/>
      <c r="BQ6" s="416"/>
      <c r="BR6" s="416"/>
      <c r="BS6" s="416"/>
      <c r="BT6" s="416"/>
      <c r="BU6" s="417"/>
      <c r="BV6" s="415">
        <v>140654</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74</v>
      </c>
      <c r="CU6" s="453"/>
      <c r="CV6" s="453"/>
      <c r="CW6" s="453"/>
      <c r="CX6" s="453"/>
      <c r="CY6" s="453"/>
      <c r="CZ6" s="453"/>
      <c r="DA6" s="454"/>
      <c r="DB6" s="452">
        <v>76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78921</v>
      </c>
      <c r="BO7" s="416"/>
      <c r="BP7" s="416"/>
      <c r="BQ7" s="416"/>
      <c r="BR7" s="416"/>
      <c r="BS7" s="416"/>
      <c r="BT7" s="416"/>
      <c r="BU7" s="417"/>
      <c r="BV7" s="415">
        <v>58102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2825470</v>
      </c>
      <c r="CU7" s="416"/>
      <c r="CV7" s="416"/>
      <c r="CW7" s="416"/>
      <c r="CX7" s="416"/>
      <c r="CY7" s="416"/>
      <c r="CZ7" s="416"/>
      <c r="DA7" s="417"/>
      <c r="DB7" s="415">
        <v>2726011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73708</v>
      </c>
      <c r="BO8" s="416"/>
      <c r="BP8" s="416"/>
      <c r="BQ8" s="416"/>
      <c r="BR8" s="416"/>
      <c r="BS8" s="416"/>
      <c r="BT8" s="416"/>
      <c r="BU8" s="417"/>
      <c r="BV8" s="415">
        <v>82552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0.13</v>
      </c>
      <c r="CU8" s="456"/>
      <c r="CV8" s="456"/>
      <c r="CW8" s="456"/>
      <c r="CX8" s="456"/>
      <c r="CY8" s="456"/>
      <c r="CZ8" s="456"/>
      <c r="DA8" s="457"/>
      <c r="DB8" s="455">
        <v>0.13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2482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76</v>
      </c>
      <c r="AV9" s="448"/>
      <c r="AW9" s="448"/>
      <c r="AX9" s="448"/>
      <c r="AY9" s="449" t="s">
        <v>98</v>
      </c>
      <c r="AZ9" s="450"/>
      <c r="BA9" s="450"/>
      <c r="BB9" s="450"/>
      <c r="BC9" s="450"/>
      <c r="BD9" s="450"/>
      <c r="BE9" s="450"/>
      <c r="BF9" s="450"/>
      <c r="BG9" s="450"/>
      <c r="BH9" s="450"/>
      <c r="BI9" s="450"/>
      <c r="BJ9" s="450"/>
      <c r="BK9" s="450"/>
      <c r="BL9" s="450"/>
      <c r="BM9" s="451"/>
      <c r="BN9" s="415">
        <v>-8844</v>
      </c>
      <c r="BO9" s="416"/>
      <c r="BP9" s="416"/>
      <c r="BQ9" s="416"/>
      <c r="BR9" s="416"/>
      <c r="BS9" s="416"/>
      <c r="BT9" s="416"/>
      <c r="BU9" s="417"/>
      <c r="BV9" s="415">
        <v>12036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v>
      </c>
      <c r="CU9" s="413"/>
      <c r="CV9" s="413"/>
      <c r="CW9" s="413"/>
      <c r="CX9" s="413"/>
      <c r="CY9" s="413"/>
      <c r="CZ9" s="413"/>
      <c r="DA9" s="414"/>
      <c r="DB9" s="412">
        <v>17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2650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1039</v>
      </c>
      <c r="BO10" s="416"/>
      <c r="BP10" s="416"/>
      <c r="BQ10" s="416"/>
      <c r="BR10" s="416"/>
      <c r="BS10" s="416"/>
      <c r="BT10" s="416"/>
      <c r="BU10" s="417"/>
      <c r="BV10" s="415">
        <v>972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2541</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v>120000</v>
      </c>
      <c r="BO12" s="416"/>
      <c r="BP12" s="416"/>
      <c r="BQ12" s="416"/>
      <c r="BR12" s="416"/>
      <c r="BS12" s="416"/>
      <c r="BT12" s="416"/>
      <c r="BU12" s="417"/>
      <c r="BV12" s="415">
        <v>4826</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121</v>
      </c>
      <c r="N13" s="504"/>
      <c r="O13" s="504"/>
      <c r="P13" s="504"/>
      <c r="Q13" s="505"/>
      <c r="R13" s="496">
        <v>2521</v>
      </c>
      <c r="S13" s="497"/>
      <c r="T13" s="497"/>
      <c r="U13" s="497"/>
      <c r="V13" s="498"/>
      <c r="W13" s="431" t="s">
        <v>122</v>
      </c>
      <c r="X13" s="432"/>
      <c r="Y13" s="432"/>
      <c r="Z13" s="432"/>
      <c r="AA13" s="432"/>
      <c r="AB13" s="422"/>
      <c r="AC13" s="466">
        <v>396</v>
      </c>
      <c r="AD13" s="467"/>
      <c r="AE13" s="467"/>
      <c r="AF13" s="467"/>
      <c r="AG13" s="506"/>
      <c r="AH13" s="466">
        <v>429</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-127805</v>
      </c>
      <c r="BO13" s="416"/>
      <c r="BP13" s="416"/>
      <c r="BQ13" s="416"/>
      <c r="BR13" s="416"/>
      <c r="BS13" s="416"/>
      <c r="BT13" s="416"/>
      <c r="BU13" s="417"/>
      <c r="BV13" s="415">
        <v>8182</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6.6</v>
      </c>
      <c r="CU13" s="413"/>
      <c r="CV13" s="413"/>
      <c r="CW13" s="413"/>
      <c r="CX13" s="413"/>
      <c r="CY13" s="413"/>
      <c r="CZ13" s="413"/>
      <c r="DA13" s="414"/>
      <c r="DB13" s="412">
        <v>6.9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127</v>
      </c>
      <c r="M14" s="494"/>
      <c r="N14" s="494"/>
      <c r="O14" s="494"/>
      <c r="P14" s="494"/>
      <c r="Q14" s="495"/>
      <c r="R14" s="496">
        <v>2596</v>
      </c>
      <c r="S14" s="497"/>
      <c r="T14" s="497"/>
      <c r="U14" s="497"/>
      <c r="V14" s="498"/>
      <c r="W14" s="405"/>
      <c r="X14" s="406"/>
      <c r="Y14" s="406"/>
      <c r="Z14" s="406"/>
      <c r="AA14" s="406"/>
      <c r="AB14" s="395"/>
      <c r="AC14" s="499">
        <v>31.5</v>
      </c>
      <c r="AD14" s="500"/>
      <c r="AE14" s="500"/>
      <c r="AF14" s="500"/>
      <c r="AG14" s="501"/>
      <c r="AH14" s="499">
        <v>30.3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t="s">
        <v>120</v>
      </c>
      <c r="CU14" s="511"/>
      <c r="CV14" s="511"/>
      <c r="CW14" s="511"/>
      <c r="CX14" s="511"/>
      <c r="CY14" s="511"/>
      <c r="CZ14" s="511"/>
      <c r="DA14" s="512"/>
      <c r="DB14" s="510" t="s">
        <v>120</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121</v>
      </c>
      <c r="N15" s="504"/>
      <c r="O15" s="504"/>
      <c r="P15" s="504"/>
      <c r="Q15" s="505"/>
      <c r="R15" s="496">
        <v>2579</v>
      </c>
      <c r="S15" s="497"/>
      <c r="T15" s="497"/>
      <c r="U15" s="497"/>
      <c r="V15" s="498"/>
      <c r="W15" s="431" t="s">
        <v>129</v>
      </c>
      <c r="X15" s="432"/>
      <c r="Y15" s="432"/>
      <c r="Z15" s="432"/>
      <c r="AA15" s="432"/>
      <c r="AB15" s="422"/>
      <c r="AC15" s="466">
        <v>169</v>
      </c>
      <c r="AD15" s="467"/>
      <c r="AE15" s="467"/>
      <c r="AF15" s="467"/>
      <c r="AG15" s="506"/>
      <c r="AH15" s="466">
        <v>232</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346453</v>
      </c>
      <c r="BO15" s="379"/>
      <c r="BP15" s="379"/>
      <c r="BQ15" s="379"/>
      <c r="BR15" s="379"/>
      <c r="BS15" s="379"/>
      <c r="BT15" s="379"/>
      <c r="BU15" s="380"/>
      <c r="BV15" s="378">
        <v>338972</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13.5</v>
      </c>
      <c r="AD16" s="500"/>
      <c r="AE16" s="500"/>
      <c r="AF16" s="500"/>
      <c r="AG16" s="501"/>
      <c r="AH16" s="499">
        <v>16.399999999999999</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2608995</v>
      </c>
      <c r="BO16" s="416"/>
      <c r="BP16" s="416"/>
      <c r="BQ16" s="416"/>
      <c r="BR16" s="416"/>
      <c r="BS16" s="416"/>
      <c r="BT16" s="416"/>
      <c r="BU16" s="417"/>
      <c r="BV16" s="415">
        <v>2509046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136</v>
      </c>
      <c r="S17" s="517"/>
      <c r="T17" s="517"/>
      <c r="U17" s="517"/>
      <c r="V17" s="518"/>
      <c r="W17" s="431" t="s">
        <v>137</v>
      </c>
      <c r="X17" s="432"/>
      <c r="Y17" s="432"/>
      <c r="Z17" s="432"/>
      <c r="AA17" s="432"/>
      <c r="AB17" s="422"/>
      <c r="AC17" s="466">
        <v>691</v>
      </c>
      <c r="AD17" s="467"/>
      <c r="AE17" s="467"/>
      <c r="AF17" s="467"/>
      <c r="AG17" s="506"/>
      <c r="AH17" s="466">
        <v>753</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424286</v>
      </c>
      <c r="BO17" s="416"/>
      <c r="BP17" s="416"/>
      <c r="BQ17" s="416"/>
      <c r="BR17" s="416"/>
      <c r="BS17" s="416"/>
      <c r="BT17" s="416"/>
      <c r="BU17" s="417"/>
      <c r="BV17" s="415">
        <v>417821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139</v>
      </c>
      <c r="C18" s="458"/>
      <c r="D18" s="458"/>
      <c r="E18" s="527"/>
      <c r="F18" s="527"/>
      <c r="G18" s="527"/>
      <c r="H18" s="527"/>
      <c r="I18" s="527"/>
      <c r="J18" s="527"/>
      <c r="K18" s="527"/>
      <c r="L18" s="528">
        <v>608.9</v>
      </c>
      <c r="M18" s="528"/>
      <c r="N18" s="528"/>
      <c r="O18" s="528"/>
      <c r="P18" s="528"/>
      <c r="Q18" s="528"/>
      <c r="R18" s="529"/>
      <c r="S18" s="529"/>
      <c r="T18" s="529"/>
      <c r="U18" s="529"/>
      <c r="V18" s="530"/>
      <c r="W18" s="433"/>
      <c r="X18" s="434"/>
      <c r="Y18" s="434"/>
      <c r="Z18" s="434"/>
      <c r="AA18" s="434"/>
      <c r="AB18" s="425"/>
      <c r="AC18" s="531">
        <v>55</v>
      </c>
      <c r="AD18" s="532"/>
      <c r="AE18" s="532"/>
      <c r="AF18" s="532"/>
      <c r="AG18" s="533"/>
      <c r="AH18" s="531">
        <v>53.2</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2024165</v>
      </c>
      <c r="BO18" s="416"/>
      <c r="BP18" s="416"/>
      <c r="BQ18" s="416"/>
      <c r="BR18" s="416"/>
      <c r="BS18" s="416"/>
      <c r="BT18" s="416"/>
      <c r="BU18" s="417"/>
      <c r="BV18" s="415">
        <v>2005922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141</v>
      </c>
      <c r="C19" s="458"/>
      <c r="D19" s="458"/>
      <c r="E19" s="527"/>
      <c r="F19" s="527"/>
      <c r="G19" s="527"/>
      <c r="H19" s="527"/>
      <c r="I19" s="527"/>
      <c r="J19" s="527"/>
      <c r="K19" s="527"/>
      <c r="L19" s="535">
        <v>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3359235</v>
      </c>
      <c r="BO19" s="416"/>
      <c r="BP19" s="416"/>
      <c r="BQ19" s="416"/>
      <c r="BR19" s="416"/>
      <c r="BS19" s="416"/>
      <c r="BT19" s="416"/>
      <c r="BU19" s="417"/>
      <c r="BV19" s="415">
        <v>3073778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143</v>
      </c>
      <c r="C20" s="458"/>
      <c r="D20" s="458"/>
      <c r="E20" s="527"/>
      <c r="F20" s="527"/>
      <c r="G20" s="527"/>
      <c r="H20" s="527"/>
      <c r="I20" s="527"/>
      <c r="J20" s="527"/>
      <c r="K20" s="527"/>
      <c r="L20" s="535">
        <v>1128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4592484</v>
      </c>
      <c r="BO23" s="416"/>
      <c r="BP23" s="416"/>
      <c r="BQ23" s="416"/>
      <c r="BR23" s="416"/>
      <c r="BS23" s="416"/>
      <c r="BT23" s="416"/>
      <c r="BU23" s="417"/>
      <c r="BV23" s="415">
        <v>4570251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152</v>
      </c>
      <c r="F24" s="445"/>
      <c r="G24" s="445"/>
      <c r="H24" s="445"/>
      <c r="I24" s="445"/>
      <c r="J24" s="445"/>
      <c r="K24" s="446"/>
      <c r="L24" s="466">
        <v>1</v>
      </c>
      <c r="M24" s="467"/>
      <c r="N24" s="467"/>
      <c r="O24" s="467"/>
      <c r="P24" s="506"/>
      <c r="Q24" s="466">
        <v>6800</v>
      </c>
      <c r="R24" s="467"/>
      <c r="S24" s="467"/>
      <c r="T24" s="467"/>
      <c r="U24" s="467"/>
      <c r="V24" s="506"/>
      <c r="W24" s="561"/>
      <c r="X24" s="549"/>
      <c r="Y24" s="550"/>
      <c r="Z24" s="465" t="s">
        <v>153</v>
      </c>
      <c r="AA24" s="445"/>
      <c r="AB24" s="445"/>
      <c r="AC24" s="445"/>
      <c r="AD24" s="445"/>
      <c r="AE24" s="445"/>
      <c r="AF24" s="445"/>
      <c r="AG24" s="446"/>
      <c r="AH24" s="466">
        <v>77</v>
      </c>
      <c r="AI24" s="467"/>
      <c r="AJ24" s="467"/>
      <c r="AK24" s="467"/>
      <c r="AL24" s="506"/>
      <c r="AM24" s="466">
        <v>243474</v>
      </c>
      <c r="AN24" s="467"/>
      <c r="AO24" s="467"/>
      <c r="AP24" s="467"/>
      <c r="AQ24" s="467"/>
      <c r="AR24" s="506"/>
      <c r="AS24" s="466">
        <v>3162</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4273364</v>
      </c>
      <c r="BO24" s="416"/>
      <c r="BP24" s="416"/>
      <c r="BQ24" s="416"/>
      <c r="BR24" s="416"/>
      <c r="BS24" s="416"/>
      <c r="BT24" s="416"/>
      <c r="BU24" s="417"/>
      <c r="BV24" s="415">
        <v>4264605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155</v>
      </c>
      <c r="F25" s="445"/>
      <c r="G25" s="445"/>
      <c r="H25" s="445"/>
      <c r="I25" s="445"/>
      <c r="J25" s="445"/>
      <c r="K25" s="446"/>
      <c r="L25" s="466">
        <v>1</v>
      </c>
      <c r="M25" s="467"/>
      <c r="N25" s="467"/>
      <c r="O25" s="467"/>
      <c r="P25" s="506"/>
      <c r="Q25" s="466">
        <v>5610</v>
      </c>
      <c r="R25" s="467"/>
      <c r="S25" s="467"/>
      <c r="T25" s="467"/>
      <c r="U25" s="467"/>
      <c r="V25" s="506"/>
      <c r="W25" s="561"/>
      <c r="X25" s="549"/>
      <c r="Y25" s="550"/>
      <c r="Z25" s="465" t="s">
        <v>156</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76746</v>
      </c>
      <c r="BO25" s="379"/>
      <c r="BP25" s="379"/>
      <c r="BQ25" s="379"/>
      <c r="BR25" s="379"/>
      <c r="BS25" s="379"/>
      <c r="BT25" s="379"/>
      <c r="BU25" s="380"/>
      <c r="BV25" s="378">
        <v>86165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158</v>
      </c>
      <c r="F26" s="445"/>
      <c r="G26" s="445"/>
      <c r="H26" s="445"/>
      <c r="I26" s="445"/>
      <c r="J26" s="445"/>
      <c r="K26" s="446"/>
      <c r="L26" s="466">
        <v>1</v>
      </c>
      <c r="M26" s="467"/>
      <c r="N26" s="467"/>
      <c r="O26" s="467"/>
      <c r="P26" s="506"/>
      <c r="Q26" s="466">
        <v>5100</v>
      </c>
      <c r="R26" s="467"/>
      <c r="S26" s="467"/>
      <c r="T26" s="467"/>
      <c r="U26" s="467"/>
      <c r="V26" s="506"/>
      <c r="W26" s="561"/>
      <c r="X26" s="549"/>
      <c r="Y26" s="550"/>
      <c r="Z26" s="465" t="s">
        <v>159</v>
      </c>
      <c r="AA26" s="571"/>
      <c r="AB26" s="571"/>
      <c r="AC26" s="571"/>
      <c r="AD26" s="571"/>
      <c r="AE26" s="571"/>
      <c r="AF26" s="571"/>
      <c r="AG26" s="572"/>
      <c r="AH26" s="466">
        <v>3</v>
      </c>
      <c r="AI26" s="467"/>
      <c r="AJ26" s="467"/>
      <c r="AK26" s="467"/>
      <c r="AL26" s="506"/>
      <c r="AM26" s="466">
        <v>10833</v>
      </c>
      <c r="AN26" s="467"/>
      <c r="AO26" s="467"/>
      <c r="AP26" s="467"/>
      <c r="AQ26" s="467"/>
      <c r="AR26" s="506"/>
      <c r="AS26" s="466">
        <v>3611</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161</v>
      </c>
      <c r="F27" s="445"/>
      <c r="G27" s="445"/>
      <c r="H27" s="445"/>
      <c r="I27" s="445"/>
      <c r="J27" s="445"/>
      <c r="K27" s="446"/>
      <c r="L27" s="466">
        <v>1</v>
      </c>
      <c r="M27" s="467"/>
      <c r="N27" s="467"/>
      <c r="O27" s="467"/>
      <c r="P27" s="506"/>
      <c r="Q27" s="466">
        <v>2860</v>
      </c>
      <c r="R27" s="467"/>
      <c r="S27" s="467"/>
      <c r="T27" s="467"/>
      <c r="U27" s="467"/>
      <c r="V27" s="506"/>
      <c r="W27" s="561"/>
      <c r="X27" s="549"/>
      <c r="Y27" s="550"/>
      <c r="Z27" s="465" t="s">
        <v>162</v>
      </c>
      <c r="AA27" s="445"/>
      <c r="AB27" s="445"/>
      <c r="AC27" s="445"/>
      <c r="AD27" s="445"/>
      <c r="AE27" s="445"/>
      <c r="AF27" s="445"/>
      <c r="AG27" s="446"/>
      <c r="AH27" s="466">
        <v>1</v>
      </c>
      <c r="AI27" s="467"/>
      <c r="AJ27" s="467"/>
      <c r="AK27" s="467"/>
      <c r="AL27" s="506"/>
      <c r="AM27" s="466" t="s">
        <v>163</v>
      </c>
      <c r="AN27" s="467"/>
      <c r="AO27" s="467"/>
      <c r="AP27" s="467"/>
      <c r="AQ27" s="467"/>
      <c r="AR27" s="506"/>
      <c r="AS27" s="466" t="s">
        <v>163</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t="s">
        <v>120</v>
      </c>
      <c r="BO27" s="585"/>
      <c r="BP27" s="585"/>
      <c r="BQ27" s="585"/>
      <c r="BR27" s="585"/>
      <c r="BS27" s="585"/>
      <c r="BT27" s="585"/>
      <c r="BU27" s="586"/>
      <c r="BV27" s="584" t="s">
        <v>120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165</v>
      </c>
      <c r="F28" s="445"/>
      <c r="G28" s="445"/>
      <c r="H28" s="445"/>
      <c r="I28" s="445"/>
      <c r="J28" s="445"/>
      <c r="K28" s="446"/>
      <c r="L28" s="466">
        <v>1</v>
      </c>
      <c r="M28" s="467"/>
      <c r="N28" s="467"/>
      <c r="O28" s="467"/>
      <c r="P28" s="506"/>
      <c r="Q28" s="466">
        <v>2170</v>
      </c>
      <c r="R28" s="467"/>
      <c r="S28" s="467"/>
      <c r="T28" s="467"/>
      <c r="U28" s="467"/>
      <c r="V28" s="506"/>
      <c r="W28" s="561"/>
      <c r="X28" s="549"/>
      <c r="Y28" s="550"/>
      <c r="Z28" s="465" t="s">
        <v>166</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807070</v>
      </c>
      <c r="BO28" s="379"/>
      <c r="BP28" s="379"/>
      <c r="BQ28" s="379"/>
      <c r="BR28" s="379"/>
      <c r="BS28" s="379"/>
      <c r="BT28" s="379"/>
      <c r="BU28" s="380"/>
      <c r="BV28" s="378">
        <v>884031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169</v>
      </c>
      <c r="F29" s="445"/>
      <c r="G29" s="445"/>
      <c r="H29" s="445"/>
      <c r="I29" s="445"/>
      <c r="J29" s="445"/>
      <c r="K29" s="446"/>
      <c r="L29" s="466">
        <v>6</v>
      </c>
      <c r="M29" s="467"/>
      <c r="N29" s="467"/>
      <c r="O29" s="467"/>
      <c r="P29" s="506"/>
      <c r="Q29" s="466">
        <v>1750</v>
      </c>
      <c r="R29" s="467"/>
      <c r="S29" s="467"/>
      <c r="T29" s="467"/>
      <c r="U29" s="467"/>
      <c r="V29" s="506"/>
      <c r="W29" s="562"/>
      <c r="X29" s="563"/>
      <c r="Y29" s="564"/>
      <c r="Z29" s="465" t="s">
        <v>170</v>
      </c>
      <c r="AA29" s="445"/>
      <c r="AB29" s="445"/>
      <c r="AC29" s="445"/>
      <c r="AD29" s="445"/>
      <c r="AE29" s="445"/>
      <c r="AF29" s="445"/>
      <c r="AG29" s="446"/>
      <c r="AH29" s="466">
        <v>78</v>
      </c>
      <c r="AI29" s="467"/>
      <c r="AJ29" s="467"/>
      <c r="AK29" s="467"/>
      <c r="AL29" s="506"/>
      <c r="AM29" s="466">
        <v>247357</v>
      </c>
      <c r="AN29" s="467"/>
      <c r="AO29" s="467"/>
      <c r="AP29" s="467"/>
      <c r="AQ29" s="467"/>
      <c r="AR29" s="506"/>
      <c r="AS29" s="466">
        <v>3171</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1463222</v>
      </c>
      <c r="BO29" s="416"/>
      <c r="BP29" s="416"/>
      <c r="BQ29" s="416"/>
      <c r="BR29" s="416"/>
      <c r="BS29" s="416"/>
      <c r="BT29" s="416"/>
      <c r="BU29" s="417"/>
      <c r="BV29" s="415">
        <v>1461569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98.8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3187594</v>
      </c>
      <c r="BO30" s="585"/>
      <c r="BP30" s="585"/>
      <c r="BQ30" s="585"/>
      <c r="BR30" s="585"/>
      <c r="BS30" s="585"/>
      <c r="BT30" s="585"/>
      <c r="BU30" s="586"/>
      <c r="BV30" s="584">
        <v>2803280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とかち広域広域事務組合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国民健康保険直営診療施設勘定特別会計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十勝環境複合事務組合（一般会計）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介護保険事業勘定特別会計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十勝環境複合事務組合（余熱利用事業会計）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十勝圏複合事務組合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池北三町行政事務組合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79" t="s">
        <v>523</v>
      </c>
      <c r="D34" s="1179"/>
      <c r="E34" s="1180"/>
      <c r="F34" s="32">
        <v>2.67</v>
      </c>
      <c r="G34" s="33">
        <v>2.35</v>
      </c>
      <c r="H34" s="33">
        <v>2.41</v>
      </c>
      <c r="I34" s="33">
        <v>3.02</v>
      </c>
      <c r="J34" s="34">
        <v>2.6</v>
      </c>
      <c r="K34" s="22"/>
      <c r="L34" s="22"/>
      <c r="M34" s="22"/>
      <c r="N34" s="22"/>
      <c r="O34" s="22"/>
      <c r="P34" s="22"/>
    </row>
    <row r="35" spans="1:16" ht="39" customHeight="1" x14ac:dyDescent="0.15">
      <c r="A35" s="22"/>
      <c r="B35" s="35"/>
      <c r="C35" s="1173" t="s">
        <v>524</v>
      </c>
      <c r="D35" s="1174"/>
      <c r="E35" s="1175"/>
      <c r="F35" s="36">
        <v>1.1200000000000001</v>
      </c>
      <c r="G35" s="37">
        <v>0.79</v>
      </c>
      <c r="H35" s="37">
        <v>0.5</v>
      </c>
      <c r="I35" s="37">
        <v>0.53</v>
      </c>
      <c r="J35" s="38">
        <v>0.97</v>
      </c>
      <c r="K35" s="22"/>
      <c r="L35" s="22"/>
      <c r="M35" s="22"/>
      <c r="N35" s="22"/>
      <c r="O35" s="22"/>
      <c r="P35" s="22"/>
    </row>
    <row r="36" spans="1:16" ht="39" customHeight="1" x14ac:dyDescent="0.15">
      <c r="A36" s="22"/>
      <c r="B36" s="35"/>
      <c r="C36" s="1173" t="s">
        <v>525</v>
      </c>
      <c r="D36" s="1174"/>
      <c r="E36" s="1175"/>
      <c r="F36" s="36">
        <v>0.65</v>
      </c>
      <c r="G36" s="37">
        <v>0.5</v>
      </c>
      <c r="H36" s="37">
        <v>0.38</v>
      </c>
      <c r="I36" s="37">
        <v>1.93</v>
      </c>
      <c r="J36" s="38">
        <v>0.74</v>
      </c>
      <c r="K36" s="22"/>
      <c r="L36" s="22"/>
      <c r="M36" s="22"/>
      <c r="N36" s="22"/>
      <c r="O36" s="22"/>
      <c r="P36" s="22"/>
    </row>
    <row r="37" spans="1:16" ht="39" customHeight="1" x14ac:dyDescent="0.15">
      <c r="A37" s="22"/>
      <c r="B37" s="35"/>
      <c r="C37" s="1173" t="s">
        <v>526</v>
      </c>
      <c r="D37" s="1174"/>
      <c r="E37" s="1175"/>
      <c r="F37" s="36">
        <v>0.24</v>
      </c>
      <c r="G37" s="37">
        <v>0.36</v>
      </c>
      <c r="H37" s="37">
        <v>0.2</v>
      </c>
      <c r="I37" s="37">
        <v>0.35</v>
      </c>
      <c r="J37" s="38">
        <v>0.4</v>
      </c>
      <c r="K37" s="22"/>
      <c r="L37" s="22"/>
      <c r="M37" s="22"/>
      <c r="N37" s="22"/>
      <c r="O37" s="22"/>
      <c r="P37" s="22"/>
    </row>
    <row r="38" spans="1:16" ht="39" customHeight="1" x14ac:dyDescent="0.15">
      <c r="A38" s="22"/>
      <c r="B38" s="35"/>
      <c r="C38" s="1173" t="s">
        <v>527</v>
      </c>
      <c r="D38" s="1174"/>
      <c r="E38" s="1175"/>
      <c r="F38" s="36">
        <v>0.12</v>
      </c>
      <c r="G38" s="37">
        <v>0.13</v>
      </c>
      <c r="H38" s="37">
        <v>0.12</v>
      </c>
      <c r="I38" s="37">
        <v>0.18</v>
      </c>
      <c r="J38" s="38">
        <v>0.13</v>
      </c>
      <c r="K38" s="22"/>
      <c r="L38" s="22"/>
      <c r="M38" s="22"/>
      <c r="N38" s="22"/>
      <c r="O38" s="22"/>
      <c r="P38" s="22"/>
    </row>
    <row r="39" spans="1:16" ht="39" customHeight="1" x14ac:dyDescent="0.15">
      <c r="A39" s="22"/>
      <c r="B39" s="35"/>
      <c r="C39" s="1173" t="s">
        <v>528</v>
      </c>
      <c r="D39" s="1174"/>
      <c r="E39" s="1175"/>
      <c r="F39" s="36">
        <v>7.0000000000000007E-2</v>
      </c>
      <c r="G39" s="37">
        <v>7.0000000000000007E-2</v>
      </c>
      <c r="H39" s="37">
        <v>7.0000000000000007E-2</v>
      </c>
      <c r="I39" s="37">
        <v>7.0000000000000007E-2</v>
      </c>
      <c r="J39" s="38">
        <v>0.05</v>
      </c>
      <c r="K39" s="22"/>
      <c r="L39" s="22"/>
      <c r="M39" s="22"/>
      <c r="N39" s="22"/>
      <c r="O39" s="22"/>
      <c r="P39" s="22"/>
    </row>
    <row r="40" spans="1:16" ht="39" customHeight="1" x14ac:dyDescent="0.15">
      <c r="A40" s="22"/>
      <c r="B40" s="35"/>
      <c r="C40" s="1173" t="s">
        <v>529</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530</v>
      </c>
      <c r="D42" s="1174"/>
      <c r="E42" s="1175"/>
      <c r="F42" s="36" t="s">
        <v>475</v>
      </c>
      <c r="G42" s="37" t="s">
        <v>475</v>
      </c>
      <c r="H42" s="37" t="s">
        <v>475</v>
      </c>
      <c r="I42" s="37" t="s">
        <v>475</v>
      </c>
      <c r="J42" s="38" t="s">
        <v>475</v>
      </c>
      <c r="K42" s="22"/>
      <c r="L42" s="22"/>
      <c r="M42" s="22"/>
      <c r="N42" s="22"/>
      <c r="O42" s="22"/>
      <c r="P42" s="22"/>
    </row>
    <row r="43" spans="1:16" ht="39" customHeight="1" thickBot="1" x14ac:dyDescent="0.2">
      <c r="A43" s="22"/>
      <c r="B43" s="40"/>
      <c r="C43" s="1176" t="s">
        <v>531</v>
      </c>
      <c r="D43" s="1177"/>
      <c r="E43" s="1178"/>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1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89" t="s">
        <v>10</v>
      </c>
      <c r="C45" s="1190"/>
      <c r="D45" s="58"/>
      <c r="E45" s="1195" t="s">
        <v>11</v>
      </c>
      <c r="F45" s="1195"/>
      <c r="G45" s="1195"/>
      <c r="H45" s="1195"/>
      <c r="I45" s="1195"/>
      <c r="J45" s="1196"/>
      <c r="K45" s="59">
        <v>492</v>
      </c>
      <c r="L45" s="60">
        <v>489</v>
      </c>
      <c r="M45" s="60">
        <v>483</v>
      </c>
      <c r="N45" s="60">
        <v>524</v>
      </c>
      <c r="O45" s="61">
        <v>546</v>
      </c>
      <c r="P45" s="48"/>
      <c r="Q45" s="48"/>
      <c r="R45" s="48"/>
      <c r="S45" s="48"/>
      <c r="T45" s="48"/>
      <c r="U45" s="48"/>
    </row>
    <row r="46" spans="1:21" ht="30.75" customHeight="1" x14ac:dyDescent="0.15">
      <c r="A46" s="48"/>
      <c r="B46" s="1191"/>
      <c r="C46" s="1192"/>
      <c r="D46" s="62"/>
      <c r="E46" s="1183" t="s">
        <v>12</v>
      </c>
      <c r="F46" s="1183"/>
      <c r="G46" s="1183"/>
      <c r="H46" s="1183"/>
      <c r="I46" s="1183"/>
      <c r="J46" s="1184"/>
      <c r="K46" s="63" t="s">
        <v>475</v>
      </c>
      <c r="L46" s="64" t="s">
        <v>475</v>
      </c>
      <c r="M46" s="64" t="s">
        <v>475</v>
      </c>
      <c r="N46" s="64" t="s">
        <v>475</v>
      </c>
      <c r="O46" s="65" t="s">
        <v>475</v>
      </c>
      <c r="P46" s="48"/>
      <c r="Q46" s="48"/>
      <c r="R46" s="48"/>
      <c r="S46" s="48"/>
      <c r="T46" s="48"/>
      <c r="U46" s="48"/>
    </row>
    <row r="47" spans="1:21" ht="30.75" customHeight="1" x14ac:dyDescent="0.15">
      <c r="A47" s="48"/>
      <c r="B47" s="1191"/>
      <c r="C47" s="1192"/>
      <c r="D47" s="62"/>
      <c r="E47" s="1183" t="s">
        <v>13</v>
      </c>
      <c r="F47" s="1183"/>
      <c r="G47" s="1183"/>
      <c r="H47" s="1183"/>
      <c r="I47" s="1183"/>
      <c r="J47" s="1184"/>
      <c r="K47" s="63" t="s">
        <v>475</v>
      </c>
      <c r="L47" s="64" t="s">
        <v>475</v>
      </c>
      <c r="M47" s="64" t="s">
        <v>475</v>
      </c>
      <c r="N47" s="64" t="s">
        <v>475</v>
      </c>
      <c r="O47" s="65" t="s">
        <v>475</v>
      </c>
      <c r="P47" s="48"/>
      <c r="Q47" s="48"/>
      <c r="R47" s="48"/>
      <c r="S47" s="48"/>
      <c r="T47" s="48"/>
      <c r="U47" s="48"/>
    </row>
    <row r="48" spans="1:21" ht="30.75" customHeight="1" x14ac:dyDescent="0.15">
      <c r="A48" s="48"/>
      <c r="B48" s="1191"/>
      <c r="C48" s="1192"/>
      <c r="D48" s="62"/>
      <c r="E48" s="1183" t="s">
        <v>14</v>
      </c>
      <c r="F48" s="1183"/>
      <c r="G48" s="1183"/>
      <c r="H48" s="1183"/>
      <c r="I48" s="1183"/>
      <c r="J48" s="1184"/>
      <c r="K48" s="63">
        <v>153</v>
      </c>
      <c r="L48" s="64">
        <v>146</v>
      </c>
      <c r="M48" s="64">
        <v>141</v>
      </c>
      <c r="N48" s="64">
        <v>141</v>
      </c>
      <c r="O48" s="65">
        <v>121</v>
      </c>
      <c r="P48" s="48"/>
      <c r="Q48" s="48"/>
      <c r="R48" s="48"/>
      <c r="S48" s="48"/>
      <c r="T48" s="48"/>
      <c r="U48" s="48"/>
    </row>
    <row r="49" spans="1:21" ht="30.75" customHeight="1" x14ac:dyDescent="0.15">
      <c r="A49" s="48"/>
      <c r="B49" s="1191"/>
      <c r="C49" s="1192"/>
      <c r="D49" s="62"/>
      <c r="E49" s="1183" t="s">
        <v>15</v>
      </c>
      <c r="F49" s="1183"/>
      <c r="G49" s="1183"/>
      <c r="H49" s="1183"/>
      <c r="I49" s="1183"/>
      <c r="J49" s="1184"/>
      <c r="K49" s="63">
        <v>32</v>
      </c>
      <c r="L49" s="64">
        <v>32</v>
      </c>
      <c r="M49" s="64">
        <v>32</v>
      </c>
      <c r="N49" s="64">
        <v>32</v>
      </c>
      <c r="O49" s="65">
        <v>32</v>
      </c>
      <c r="P49" s="48"/>
      <c r="Q49" s="48"/>
      <c r="R49" s="48"/>
      <c r="S49" s="48"/>
      <c r="T49" s="48"/>
      <c r="U49" s="48"/>
    </row>
    <row r="50" spans="1:21" ht="30.75" customHeight="1" x14ac:dyDescent="0.15">
      <c r="A50" s="48"/>
      <c r="B50" s="1191"/>
      <c r="C50" s="1192"/>
      <c r="D50" s="62"/>
      <c r="E50" s="1183" t="s">
        <v>16</v>
      </c>
      <c r="F50" s="1183"/>
      <c r="G50" s="1183"/>
      <c r="H50" s="1183"/>
      <c r="I50" s="1183"/>
      <c r="J50" s="1184"/>
      <c r="K50" s="63" t="s">
        <v>475</v>
      </c>
      <c r="L50" s="64" t="s">
        <v>475</v>
      </c>
      <c r="M50" s="64" t="s">
        <v>475</v>
      </c>
      <c r="N50" s="64" t="s">
        <v>475</v>
      </c>
      <c r="O50" s="65" t="s">
        <v>475</v>
      </c>
      <c r="P50" s="48"/>
      <c r="Q50" s="48"/>
      <c r="R50" s="48"/>
      <c r="S50" s="48"/>
      <c r="T50" s="48"/>
      <c r="U50" s="48"/>
    </row>
    <row r="51" spans="1:21" ht="30.75" customHeight="1" x14ac:dyDescent="0.15">
      <c r="A51" s="48"/>
      <c r="B51" s="1193"/>
      <c r="C51" s="1194"/>
      <c r="D51" s="66"/>
      <c r="E51" s="1183" t="s">
        <v>17</v>
      </c>
      <c r="F51" s="1183"/>
      <c r="G51" s="1183"/>
      <c r="H51" s="1183"/>
      <c r="I51" s="1183"/>
      <c r="J51" s="1184"/>
      <c r="K51" s="63" t="s">
        <v>475</v>
      </c>
      <c r="L51" s="64" t="s">
        <v>475</v>
      </c>
      <c r="M51" s="64" t="s">
        <v>475</v>
      </c>
      <c r="N51" s="64">
        <v>0</v>
      </c>
      <c r="O51" s="65">
        <v>0</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471</v>
      </c>
      <c r="L52" s="64">
        <v>484</v>
      </c>
      <c r="M52" s="64">
        <v>502</v>
      </c>
      <c r="N52" s="64">
        <v>540</v>
      </c>
      <c r="O52" s="65">
        <v>556</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206</v>
      </c>
      <c r="L53" s="69">
        <v>183</v>
      </c>
      <c r="M53" s="69">
        <v>154</v>
      </c>
      <c r="N53" s="69">
        <v>157</v>
      </c>
      <c r="O53" s="70">
        <v>143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97" t="s">
        <v>23</v>
      </c>
      <c r="C41" s="1198"/>
      <c r="D41" s="81"/>
      <c r="E41" s="1203" t="s">
        <v>24</v>
      </c>
      <c r="F41" s="1203"/>
      <c r="G41" s="1203"/>
      <c r="H41" s="1204"/>
      <c r="I41" s="82">
        <v>4527</v>
      </c>
      <c r="J41" s="83">
        <v>4510</v>
      </c>
      <c r="K41" s="83">
        <v>4479</v>
      </c>
      <c r="L41" s="83">
        <v>4570</v>
      </c>
      <c r="M41" s="84">
        <v>4592</v>
      </c>
    </row>
    <row r="42" spans="2:13" ht="27.75" customHeight="1" x14ac:dyDescent="0.15">
      <c r="B42" s="1199"/>
      <c r="C42" s="1200"/>
      <c r="D42" s="85"/>
      <c r="E42" s="1205" t="s">
        <v>25</v>
      </c>
      <c r="F42" s="1205"/>
      <c r="G42" s="1205"/>
      <c r="H42" s="1206"/>
      <c r="I42" s="86" t="s">
        <v>475</v>
      </c>
      <c r="J42" s="87" t="s">
        <v>475</v>
      </c>
      <c r="K42" s="87" t="s">
        <v>475</v>
      </c>
      <c r="L42" s="87" t="s">
        <v>475</v>
      </c>
      <c r="M42" s="88" t="s">
        <v>475</v>
      </c>
    </row>
    <row r="43" spans="2:13" ht="27.75" customHeight="1" x14ac:dyDescent="0.15">
      <c r="B43" s="1199"/>
      <c r="C43" s="1200"/>
      <c r="D43" s="85"/>
      <c r="E43" s="1205" t="s">
        <v>26</v>
      </c>
      <c r="F43" s="1205"/>
      <c r="G43" s="1205"/>
      <c r="H43" s="1206"/>
      <c r="I43" s="86">
        <v>1427</v>
      </c>
      <c r="J43" s="87">
        <v>1291</v>
      </c>
      <c r="K43" s="87">
        <v>1215</v>
      </c>
      <c r="L43" s="87">
        <v>1191</v>
      </c>
      <c r="M43" s="88">
        <v>1169</v>
      </c>
    </row>
    <row r="44" spans="2:13" ht="27.75" customHeight="1" x14ac:dyDescent="0.15">
      <c r="B44" s="1199"/>
      <c r="C44" s="1200"/>
      <c r="D44" s="85"/>
      <c r="E44" s="1205" t="s">
        <v>27</v>
      </c>
      <c r="F44" s="1205"/>
      <c r="G44" s="1205"/>
      <c r="H44" s="1206"/>
      <c r="I44" s="86">
        <v>166</v>
      </c>
      <c r="J44" s="87">
        <v>136</v>
      </c>
      <c r="K44" s="87">
        <v>105</v>
      </c>
      <c r="L44" s="87">
        <v>75</v>
      </c>
      <c r="M44" s="88">
        <v>43</v>
      </c>
    </row>
    <row r="45" spans="2:13" ht="27.75" customHeight="1" x14ac:dyDescent="0.15">
      <c r="B45" s="1199"/>
      <c r="C45" s="1200"/>
      <c r="D45" s="85"/>
      <c r="E45" s="1205" t="s">
        <v>28</v>
      </c>
      <c r="F45" s="1205"/>
      <c r="G45" s="1205"/>
      <c r="H45" s="1206"/>
      <c r="I45" s="86">
        <v>814</v>
      </c>
      <c r="J45" s="87">
        <v>824</v>
      </c>
      <c r="K45" s="87">
        <v>775</v>
      </c>
      <c r="L45" s="87">
        <v>689</v>
      </c>
      <c r="M45" s="88">
        <v>641</v>
      </c>
    </row>
    <row r="46" spans="2:13" ht="27.75" customHeight="1" x14ac:dyDescent="0.15">
      <c r="B46" s="1199"/>
      <c r="C46" s="1200"/>
      <c r="D46" s="85"/>
      <c r="E46" s="1205" t="s">
        <v>29</v>
      </c>
      <c r="F46" s="1205"/>
      <c r="G46" s="1205"/>
      <c r="H46" s="1206"/>
      <c r="I46" s="86" t="s">
        <v>475</v>
      </c>
      <c r="J46" s="87" t="s">
        <v>475</v>
      </c>
      <c r="K46" s="87" t="s">
        <v>475</v>
      </c>
      <c r="L46" s="87" t="s">
        <v>475</v>
      </c>
      <c r="M46" s="88" t="s">
        <v>475</v>
      </c>
    </row>
    <row r="47" spans="2:13" ht="27.75" customHeight="1" x14ac:dyDescent="0.15">
      <c r="B47" s="1199"/>
      <c r="C47" s="1200"/>
      <c r="D47" s="85"/>
      <c r="E47" s="1205" t="s">
        <v>30</v>
      </c>
      <c r="F47" s="1205"/>
      <c r="G47" s="1205"/>
      <c r="H47" s="1206"/>
      <c r="I47" s="86" t="s">
        <v>475</v>
      </c>
      <c r="J47" s="87" t="s">
        <v>475</v>
      </c>
      <c r="K47" s="87" t="s">
        <v>475</v>
      </c>
      <c r="L47" s="87" t="s">
        <v>475</v>
      </c>
      <c r="M47" s="88" t="s">
        <v>475</v>
      </c>
    </row>
    <row r="48" spans="2:13" ht="27.75" customHeight="1" x14ac:dyDescent="0.15">
      <c r="B48" s="1201"/>
      <c r="C48" s="1202"/>
      <c r="D48" s="85"/>
      <c r="E48" s="1205" t="s">
        <v>31</v>
      </c>
      <c r="F48" s="1205"/>
      <c r="G48" s="1205"/>
      <c r="H48" s="1206"/>
      <c r="I48" s="86" t="s">
        <v>475</v>
      </c>
      <c r="J48" s="87" t="s">
        <v>475</v>
      </c>
      <c r="K48" s="87" t="s">
        <v>475</v>
      </c>
      <c r="L48" s="87" t="s">
        <v>475</v>
      </c>
      <c r="M48" s="88" t="s">
        <v>475</v>
      </c>
    </row>
    <row r="49" spans="2:13" ht="27.75" customHeight="1" x14ac:dyDescent="0.15">
      <c r="B49" s="1207" t="s">
        <v>32</v>
      </c>
      <c r="C49" s="1208"/>
      <c r="D49" s="89"/>
      <c r="E49" s="1205" t="s">
        <v>33</v>
      </c>
      <c r="F49" s="1205"/>
      <c r="G49" s="1205"/>
      <c r="H49" s="1206"/>
      <c r="I49" s="86">
        <v>4948</v>
      </c>
      <c r="J49" s="87">
        <v>5241</v>
      </c>
      <c r="K49" s="87">
        <v>5441</v>
      </c>
      <c r="L49" s="87">
        <v>5170</v>
      </c>
      <c r="M49" s="88">
        <v>5481</v>
      </c>
    </row>
    <row r="50" spans="2:13" ht="27.75" customHeight="1" x14ac:dyDescent="0.15">
      <c r="B50" s="1199"/>
      <c r="C50" s="1200"/>
      <c r="D50" s="85"/>
      <c r="E50" s="1205" t="s">
        <v>34</v>
      </c>
      <c r="F50" s="1205"/>
      <c r="G50" s="1205"/>
      <c r="H50" s="1206"/>
      <c r="I50" s="86">
        <v>1</v>
      </c>
      <c r="J50" s="87">
        <v>1</v>
      </c>
      <c r="K50" s="87">
        <v>1</v>
      </c>
      <c r="L50" s="87">
        <v>6</v>
      </c>
      <c r="M50" s="88">
        <v>1</v>
      </c>
    </row>
    <row r="51" spans="2:13" ht="27.75" customHeight="1" x14ac:dyDescent="0.15">
      <c r="B51" s="1201"/>
      <c r="C51" s="1202"/>
      <c r="D51" s="85"/>
      <c r="E51" s="1205" t="s">
        <v>35</v>
      </c>
      <c r="F51" s="1205"/>
      <c r="G51" s="1205"/>
      <c r="H51" s="1206"/>
      <c r="I51" s="86">
        <v>4124</v>
      </c>
      <c r="J51" s="87">
        <v>4357</v>
      </c>
      <c r="K51" s="87">
        <v>4330</v>
      </c>
      <c r="L51" s="87">
        <v>4278</v>
      </c>
      <c r="M51" s="88">
        <v>4189</v>
      </c>
    </row>
    <row r="52" spans="2:13" ht="27.75" customHeight="1" thickBot="1" x14ac:dyDescent="0.2">
      <c r="B52" s="1209" t="s">
        <v>20</v>
      </c>
      <c r="C52" s="1210"/>
      <c r="D52" s="90"/>
      <c r="E52" s="1211" t="s">
        <v>36</v>
      </c>
      <c r="F52" s="1211"/>
      <c r="G52" s="1211"/>
      <c r="H52" s="1212"/>
      <c r="I52" s="91">
        <v>-2139</v>
      </c>
      <c r="J52" s="92">
        <v>-2838</v>
      </c>
      <c r="K52" s="92">
        <v>-3198</v>
      </c>
      <c r="L52" s="92">
        <v>-2928</v>
      </c>
      <c r="M52" s="93">
        <v>-3225</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0" zoomScale="77" zoomScaleNormal="77" zoomScaleSheetLayoutView="55" workbookViewId="0">
      <selection activeCell="I60" sqref="I6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544</v>
      </c>
      <c r="I42" s="352"/>
      <c r="J42" s="352"/>
      <c r="K42" s="352"/>
      <c r="L42" s="244"/>
      <c r="M42" s="244"/>
      <c r="N42" s="244"/>
      <c r="O42" s="244"/>
    </row>
    <row r="43" spans="2:17" x14ac:dyDescent="0.15">
      <c r="B43" s="248"/>
      <c r="C43" s="244"/>
      <c r="D43" s="244"/>
      <c r="E43" s="244"/>
      <c r="F43" s="244"/>
      <c r="G43" s="1249"/>
      <c r="H43" s="1226"/>
      <c r="I43" s="1226"/>
      <c r="J43" s="1226"/>
      <c r="K43" s="1226"/>
      <c r="L43" s="1226"/>
      <c r="M43" s="1226"/>
      <c r="N43" s="1226"/>
      <c r="O43" s="1227"/>
    </row>
    <row r="44" spans="2:17" x14ac:dyDescent="0.15">
      <c r="B44" s="248"/>
      <c r="C44" s="244"/>
      <c r="D44" s="244"/>
      <c r="E44" s="244"/>
      <c r="F44" s="244"/>
      <c r="G44" s="1228"/>
      <c r="H44" s="1229"/>
      <c r="I44" s="1229"/>
      <c r="J44" s="1229"/>
      <c r="K44" s="1229"/>
      <c r="L44" s="1229"/>
      <c r="M44" s="1229"/>
      <c r="N44" s="1229"/>
      <c r="O44" s="1230"/>
    </row>
    <row r="45" spans="2:17" x14ac:dyDescent="0.15">
      <c r="B45" s="248"/>
      <c r="C45" s="244"/>
      <c r="D45" s="244"/>
      <c r="E45" s="244"/>
      <c r="F45" s="244"/>
      <c r="G45" s="1228"/>
      <c r="H45" s="1229"/>
      <c r="I45" s="1229"/>
      <c r="J45" s="1229"/>
      <c r="K45" s="1229"/>
      <c r="L45" s="1229"/>
      <c r="M45" s="1229"/>
      <c r="N45" s="1229"/>
      <c r="O45" s="1230"/>
    </row>
    <row r="46" spans="2:17" x14ac:dyDescent="0.15">
      <c r="B46" s="248"/>
      <c r="C46" s="244"/>
      <c r="D46" s="244"/>
      <c r="E46" s="244"/>
      <c r="F46" s="244"/>
      <c r="G46" s="1228"/>
      <c r="H46" s="1229"/>
      <c r="I46" s="1229"/>
      <c r="J46" s="1229"/>
      <c r="K46" s="1229"/>
      <c r="L46" s="1229"/>
      <c r="M46" s="1229"/>
      <c r="N46" s="1229"/>
      <c r="O46" s="1230"/>
    </row>
    <row r="47" spans="2:17" x14ac:dyDescent="0.15">
      <c r="B47" s="248"/>
      <c r="C47" s="244"/>
      <c r="D47" s="244"/>
      <c r="E47" s="244"/>
      <c r="F47" s="244"/>
      <c r="G47" s="1231"/>
      <c r="H47" s="1232"/>
      <c r="I47" s="1232"/>
      <c r="J47" s="1232"/>
      <c r="K47" s="1232"/>
      <c r="L47" s="1232"/>
      <c r="M47" s="1232"/>
      <c r="N47" s="1232"/>
      <c r="O47" s="1233"/>
    </row>
    <row r="48" spans="2:17" x14ac:dyDescent="0.15">
      <c r="B48" s="248"/>
      <c r="C48" s="244"/>
      <c r="D48" s="244"/>
      <c r="E48" s="244"/>
      <c r="F48" s="244"/>
      <c r="G48" s="244"/>
      <c r="H48" s="353"/>
      <c r="I48" s="353"/>
      <c r="J48" s="353"/>
    </row>
    <row r="49" spans="1:17" x14ac:dyDescent="0.15">
      <c r="B49" s="248"/>
      <c r="C49" s="244"/>
      <c r="D49" s="244"/>
      <c r="E49" s="244"/>
      <c r="F49" s="244"/>
      <c r="G49" s="243" t="s">
        <v>545</v>
      </c>
    </row>
    <row r="50" spans="1:17" x14ac:dyDescent="0.15">
      <c r="B50" s="248"/>
      <c r="C50" s="244"/>
      <c r="D50" s="244"/>
      <c r="E50" s="244"/>
      <c r="F50" s="244"/>
      <c r="G50" s="1234"/>
      <c r="H50" s="1235"/>
      <c r="I50" s="1235"/>
      <c r="J50" s="1236"/>
      <c r="K50" s="354" t="s">
        <v>515</v>
      </c>
      <c r="L50" s="354" t="s">
        <v>516</v>
      </c>
      <c r="M50" s="354" t="s">
        <v>517</v>
      </c>
      <c r="N50" s="354" t="s">
        <v>518</v>
      </c>
      <c r="O50" s="354" t="s">
        <v>519</v>
      </c>
    </row>
    <row r="51" spans="1:17" x14ac:dyDescent="0.15">
      <c r="B51" s="248"/>
      <c r="C51" s="244"/>
      <c r="D51" s="244"/>
      <c r="E51" s="244"/>
      <c r="F51" s="244"/>
      <c r="G51" s="1237" t="s">
        <v>546</v>
      </c>
      <c r="H51" s="1238"/>
      <c r="I51" s="1243" t="s">
        <v>547</v>
      </c>
      <c r="J51" s="1243"/>
      <c r="K51" s="1247"/>
      <c r="L51" s="1247"/>
      <c r="M51" s="1247"/>
      <c r="N51" s="1247"/>
      <c r="O51" s="1247"/>
    </row>
    <row r="52" spans="1:17" x14ac:dyDescent="0.15">
      <c r="B52" s="248"/>
      <c r="C52" s="244"/>
      <c r="D52" s="244"/>
      <c r="E52" s="244"/>
      <c r="F52" s="244"/>
      <c r="G52" s="1239"/>
      <c r="H52" s="1240"/>
      <c r="I52" s="1244"/>
      <c r="J52" s="1244"/>
      <c r="K52" s="1213"/>
      <c r="L52" s="1213"/>
      <c r="M52" s="1213"/>
      <c r="N52" s="1213"/>
      <c r="O52" s="1213"/>
    </row>
    <row r="53" spans="1:17" x14ac:dyDescent="0.15">
      <c r="A53" s="355"/>
      <c r="B53" s="248"/>
      <c r="C53" s="244"/>
      <c r="D53" s="244"/>
      <c r="E53" s="244"/>
      <c r="F53" s="244"/>
      <c r="G53" s="1239"/>
      <c r="H53" s="1240"/>
      <c r="I53" s="1223" t="s">
        <v>548</v>
      </c>
      <c r="J53" s="1223"/>
      <c r="K53" s="1248"/>
      <c r="L53" s="1248"/>
      <c r="M53" s="1248"/>
      <c r="N53" s="1248"/>
      <c r="O53" s="1248"/>
    </row>
    <row r="54" spans="1:17" x14ac:dyDescent="0.15">
      <c r="A54" s="355"/>
      <c r="B54" s="248"/>
      <c r="C54" s="244"/>
      <c r="D54" s="244"/>
      <c r="E54" s="244"/>
      <c r="F54" s="244"/>
      <c r="G54" s="1241"/>
      <c r="H54" s="1242"/>
      <c r="I54" s="1223"/>
      <c r="J54" s="1223"/>
      <c r="K54" s="1246"/>
      <c r="L54" s="1246"/>
      <c r="M54" s="1246"/>
      <c r="N54" s="1246"/>
      <c r="O54" s="1246"/>
    </row>
    <row r="55" spans="1:17" x14ac:dyDescent="0.15">
      <c r="A55" s="355"/>
      <c r="B55" s="248"/>
      <c r="C55" s="244"/>
      <c r="D55" s="244"/>
      <c r="E55" s="244"/>
      <c r="F55" s="244"/>
      <c r="G55" s="1217" t="s">
        <v>549</v>
      </c>
      <c r="H55" s="1218"/>
      <c r="I55" s="1223" t="s">
        <v>547</v>
      </c>
      <c r="J55" s="1223"/>
      <c r="K55" s="1247"/>
      <c r="L55" s="1247"/>
      <c r="M55" s="1247"/>
      <c r="N55" s="1247"/>
      <c r="O55" s="1247"/>
    </row>
    <row r="56" spans="1:17" x14ac:dyDescent="0.15">
      <c r="A56" s="355"/>
      <c r="B56" s="248"/>
      <c r="C56" s="244"/>
      <c r="D56" s="244"/>
      <c r="E56" s="244"/>
      <c r="F56" s="244"/>
      <c r="G56" s="1219"/>
      <c r="H56" s="1220"/>
      <c r="I56" s="1223"/>
      <c r="J56" s="1223"/>
      <c r="K56" s="1213"/>
      <c r="L56" s="1213"/>
      <c r="M56" s="1213"/>
      <c r="N56" s="1213"/>
      <c r="O56" s="1213"/>
    </row>
    <row r="57" spans="1:17" s="355" customFormat="1" x14ac:dyDescent="0.15">
      <c r="B57" s="356"/>
      <c r="C57" s="352"/>
      <c r="D57" s="352"/>
      <c r="E57" s="352"/>
      <c r="F57" s="352"/>
      <c r="G57" s="1219"/>
      <c r="H57" s="1220"/>
      <c r="I57" s="1215" t="s">
        <v>548</v>
      </c>
      <c r="J57" s="1215"/>
      <c r="K57" s="1248"/>
      <c r="L57" s="1248"/>
      <c r="M57" s="1248"/>
      <c r="N57" s="1248"/>
      <c r="O57" s="1248"/>
      <c r="P57" s="357"/>
      <c r="Q57" s="356"/>
    </row>
    <row r="58" spans="1:17" s="355" customFormat="1" x14ac:dyDescent="0.15">
      <c r="A58" s="243"/>
      <c r="B58" s="356"/>
      <c r="C58" s="352"/>
      <c r="D58" s="352"/>
      <c r="E58" s="352"/>
      <c r="F58" s="352"/>
      <c r="G58" s="1221"/>
      <c r="H58" s="1222"/>
      <c r="I58" s="1215"/>
      <c r="J58" s="1215"/>
      <c r="K58" s="1246"/>
      <c r="L58" s="1246"/>
      <c r="M58" s="1246"/>
      <c r="N58" s="1246"/>
      <c r="O58" s="1246"/>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544</v>
      </c>
      <c r="I64" s="352"/>
      <c r="J64" s="352"/>
      <c r="K64" s="352"/>
      <c r="L64" s="244"/>
      <c r="M64" s="244"/>
      <c r="N64" s="244"/>
      <c r="O64" s="244"/>
    </row>
    <row r="65" spans="2:30" x14ac:dyDescent="0.15">
      <c r="B65" s="248"/>
      <c r="C65" s="244"/>
      <c r="D65" s="244"/>
      <c r="E65" s="244"/>
      <c r="F65" s="244"/>
      <c r="G65" s="1225" t="s">
        <v>553</v>
      </c>
      <c r="H65" s="1226"/>
      <c r="I65" s="1226"/>
      <c r="J65" s="1226"/>
      <c r="K65" s="1226"/>
      <c r="L65" s="1226"/>
      <c r="M65" s="1226"/>
      <c r="N65" s="1226"/>
      <c r="O65" s="1227"/>
    </row>
    <row r="66" spans="2:30" x14ac:dyDescent="0.15">
      <c r="B66" s="248"/>
      <c r="C66" s="244"/>
      <c r="D66" s="244"/>
      <c r="E66" s="244"/>
      <c r="F66" s="244"/>
      <c r="G66" s="1228"/>
      <c r="H66" s="1229"/>
      <c r="I66" s="1229"/>
      <c r="J66" s="1229"/>
      <c r="K66" s="1229"/>
      <c r="L66" s="1229"/>
      <c r="M66" s="1229"/>
      <c r="N66" s="1229"/>
      <c r="O66" s="1230"/>
    </row>
    <row r="67" spans="2:30" x14ac:dyDescent="0.15">
      <c r="B67" s="248"/>
      <c r="C67" s="244"/>
      <c r="D67" s="244"/>
      <c r="E67" s="244"/>
      <c r="F67" s="244"/>
      <c r="G67" s="1228"/>
      <c r="H67" s="1229"/>
      <c r="I67" s="1229"/>
      <c r="J67" s="1229"/>
      <c r="K67" s="1229"/>
      <c r="L67" s="1229"/>
      <c r="M67" s="1229"/>
      <c r="N67" s="1229"/>
      <c r="O67" s="1230"/>
    </row>
    <row r="68" spans="2:30" x14ac:dyDescent="0.15">
      <c r="B68" s="248"/>
      <c r="C68" s="244"/>
      <c r="D68" s="244"/>
      <c r="E68" s="244"/>
      <c r="F68" s="244"/>
      <c r="G68" s="1228"/>
      <c r="H68" s="1229"/>
      <c r="I68" s="1229"/>
      <c r="J68" s="1229"/>
      <c r="K68" s="1229"/>
      <c r="L68" s="1229"/>
      <c r="M68" s="1229"/>
      <c r="N68" s="1229"/>
      <c r="O68" s="1230"/>
    </row>
    <row r="69" spans="2:30" x14ac:dyDescent="0.15">
      <c r="B69" s="248"/>
      <c r="C69" s="244"/>
      <c r="D69" s="244"/>
      <c r="E69" s="244"/>
      <c r="F69" s="244"/>
      <c r="G69" s="1231"/>
      <c r="H69" s="1232"/>
      <c r="I69" s="1232"/>
      <c r="J69" s="1232"/>
      <c r="K69" s="1232"/>
      <c r="L69" s="1232"/>
      <c r="M69" s="1232"/>
      <c r="N69" s="1232"/>
      <c r="O69" s="123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34"/>
      <c r="H72" s="1235"/>
      <c r="I72" s="1235"/>
      <c r="J72" s="1236"/>
      <c r="K72" s="354" t="s">
        <v>515</v>
      </c>
      <c r="L72" s="354" t="s">
        <v>516</v>
      </c>
      <c r="M72" s="354" t="s">
        <v>517</v>
      </c>
      <c r="N72" s="354" t="s">
        <v>518</v>
      </c>
      <c r="O72" s="354" t="s">
        <v>519</v>
      </c>
    </row>
    <row r="73" spans="2:30" x14ac:dyDescent="0.15">
      <c r="B73" s="248"/>
      <c r="C73" s="244"/>
      <c r="D73" s="244"/>
      <c r="E73" s="244"/>
      <c r="F73" s="244"/>
      <c r="G73" s="1237" t="s">
        <v>546</v>
      </c>
      <c r="H73" s="1238"/>
      <c r="I73" s="1243" t="s">
        <v>547</v>
      </c>
      <c r="J73" s="1243"/>
      <c r="K73" s="1224"/>
      <c r="L73" s="1224"/>
      <c r="M73" s="1213"/>
      <c r="N73" s="1213"/>
      <c r="O73" s="1213"/>
      <c r="S73" s="243">
        <v>9.9</v>
      </c>
    </row>
    <row r="74" spans="2:30" x14ac:dyDescent="0.15">
      <c r="B74" s="248"/>
      <c r="C74" s="244"/>
      <c r="D74" s="244"/>
      <c r="E74" s="244"/>
      <c r="F74" s="244"/>
      <c r="G74" s="1239"/>
      <c r="H74" s="1240"/>
      <c r="I74" s="1244"/>
      <c r="J74" s="1244"/>
      <c r="K74" s="1224"/>
      <c r="L74" s="1224"/>
      <c r="M74" s="1213"/>
      <c r="N74" s="1213"/>
      <c r="O74" s="1213"/>
    </row>
    <row r="75" spans="2:30" x14ac:dyDescent="0.15">
      <c r="B75" s="248"/>
      <c r="C75" s="244"/>
      <c r="D75" s="244"/>
      <c r="E75" s="244"/>
      <c r="F75" s="244"/>
      <c r="G75" s="1239"/>
      <c r="H75" s="1240"/>
      <c r="I75" s="1223" t="s">
        <v>552</v>
      </c>
      <c r="J75" s="1223"/>
      <c r="K75" s="1245">
        <v>9.6</v>
      </c>
      <c r="L75" s="1245">
        <v>8.3000000000000007</v>
      </c>
      <c r="M75" s="1245">
        <v>7.6</v>
      </c>
      <c r="N75" s="1245">
        <v>6.9</v>
      </c>
      <c r="O75" s="1245">
        <v>6.6</v>
      </c>
      <c r="U75" s="243">
        <v>81.2</v>
      </c>
      <c r="W75" s="243">
        <v>87.2</v>
      </c>
      <c r="Y75" s="243">
        <v>99.8</v>
      </c>
      <c r="AA75" s="243">
        <v>109.5</v>
      </c>
      <c r="AC75" s="243">
        <v>115.2</v>
      </c>
    </row>
    <row r="76" spans="2:30" x14ac:dyDescent="0.15">
      <c r="B76" s="248"/>
      <c r="C76" s="244"/>
      <c r="D76" s="244"/>
      <c r="E76" s="244"/>
      <c r="F76" s="244"/>
      <c r="G76" s="1241"/>
      <c r="H76" s="1242"/>
      <c r="I76" s="1223"/>
      <c r="J76" s="1223"/>
      <c r="K76" s="1246"/>
      <c r="L76" s="1246"/>
      <c r="M76" s="1246"/>
      <c r="N76" s="1246"/>
      <c r="O76" s="1246"/>
    </row>
    <row r="77" spans="2:30" x14ac:dyDescent="0.15">
      <c r="B77" s="248"/>
      <c r="C77" s="244"/>
      <c r="D77" s="244"/>
      <c r="E77" s="244"/>
      <c r="F77" s="244"/>
      <c r="G77" s="1217" t="s">
        <v>549</v>
      </c>
      <c r="H77" s="1218"/>
      <c r="I77" s="1223" t="s">
        <v>547</v>
      </c>
      <c r="J77" s="1223"/>
      <c r="K77" s="1224">
        <v>0</v>
      </c>
      <c r="L77" s="1224">
        <v>0</v>
      </c>
      <c r="M77" s="1213">
        <v>0</v>
      </c>
      <c r="N77" s="1213">
        <v>0</v>
      </c>
      <c r="O77" s="1213">
        <v>0</v>
      </c>
      <c r="R77" s="243">
        <v>12.3</v>
      </c>
      <c r="T77" s="243">
        <v>11.1</v>
      </c>
    </row>
    <row r="78" spans="2:30" x14ac:dyDescent="0.15">
      <c r="B78" s="248"/>
      <c r="C78" s="244"/>
      <c r="D78" s="244"/>
      <c r="E78" s="244"/>
      <c r="F78" s="244"/>
      <c r="G78" s="1219"/>
      <c r="H78" s="1220"/>
      <c r="I78" s="1223"/>
      <c r="J78" s="1223"/>
      <c r="K78" s="1224"/>
      <c r="L78" s="1224"/>
      <c r="M78" s="1213"/>
      <c r="N78" s="1213"/>
      <c r="O78" s="1213"/>
    </row>
    <row r="79" spans="2:30" x14ac:dyDescent="0.15">
      <c r="B79" s="248"/>
      <c r="C79" s="244"/>
      <c r="D79" s="244"/>
      <c r="E79" s="244"/>
      <c r="F79" s="244"/>
      <c r="G79" s="1219"/>
      <c r="H79" s="1220"/>
      <c r="I79" s="1214" t="s">
        <v>552</v>
      </c>
      <c r="J79" s="1215"/>
      <c r="K79" s="1216">
        <v>11.4</v>
      </c>
      <c r="L79" s="1216">
        <v>10.1</v>
      </c>
      <c r="M79" s="1216">
        <v>9.1999999999999993</v>
      </c>
      <c r="N79" s="1216">
        <v>8.1999999999999993</v>
      </c>
      <c r="O79" s="1216">
        <v>7.8</v>
      </c>
      <c r="V79" s="243">
        <v>53.5</v>
      </c>
      <c r="X79" s="243">
        <v>48.2</v>
      </c>
      <c r="Z79" s="243">
        <v>34.200000000000003</v>
      </c>
      <c r="AB79" s="243">
        <v>30.3</v>
      </c>
      <c r="AD79" s="243">
        <v>28.9</v>
      </c>
    </row>
    <row r="80" spans="2:30" x14ac:dyDescent="0.15">
      <c r="B80" s="248"/>
      <c r="C80" s="244"/>
      <c r="D80" s="244"/>
      <c r="E80" s="244"/>
      <c r="F80" s="244"/>
      <c r="G80" s="1221"/>
      <c r="H80" s="1222"/>
      <c r="I80" s="1215"/>
      <c r="J80" s="1215"/>
      <c r="K80" s="1216"/>
      <c r="L80" s="1216"/>
      <c r="M80" s="1216"/>
      <c r="N80" s="1216"/>
      <c r="O80" s="1216"/>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71" zoomScaleNormal="71" zoomScaleSheetLayoutView="70" workbookViewId="0">
      <selection activeCell="N22" sqref="N2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55" workbookViewId="0">
      <selection activeCell="G1" sqref="G1:G10485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514</v>
      </c>
      <c r="G2" s="111"/>
      <c r="H2" s="112"/>
    </row>
    <row r="3" spans="1:8" x14ac:dyDescent="0.15">
      <c r="A3" s="108" t="s">
        <v>507</v>
      </c>
      <c r="B3" s="113"/>
      <c r="C3" s="114"/>
      <c r="D3" s="115">
        <v>453119</v>
      </c>
      <c r="E3" s="116"/>
      <c r="F3" s="117">
        <v>216155</v>
      </c>
      <c r="G3" s="118"/>
      <c r="H3" s="119"/>
    </row>
    <row r="4" spans="1:8" x14ac:dyDescent="0.15">
      <c r="A4" s="120"/>
      <c r="B4" s="121"/>
      <c r="C4" s="122"/>
      <c r="D4" s="123">
        <v>234594</v>
      </c>
      <c r="E4" s="124"/>
      <c r="F4" s="125">
        <v>108827</v>
      </c>
      <c r="G4" s="126"/>
      <c r="H4" s="127"/>
    </row>
    <row r="5" spans="1:8" x14ac:dyDescent="0.15">
      <c r="A5" s="108" t="s">
        <v>509</v>
      </c>
      <c r="B5" s="113"/>
      <c r="C5" s="114"/>
      <c r="D5" s="115">
        <v>271414</v>
      </c>
      <c r="E5" s="116"/>
      <c r="F5" s="117">
        <v>228305</v>
      </c>
      <c r="G5" s="118"/>
      <c r="H5" s="119"/>
    </row>
    <row r="6" spans="1:8" x14ac:dyDescent="0.15">
      <c r="A6" s="120"/>
      <c r="B6" s="121"/>
      <c r="C6" s="122"/>
      <c r="D6" s="123">
        <v>202311</v>
      </c>
      <c r="E6" s="124"/>
      <c r="F6" s="125">
        <v>86611</v>
      </c>
      <c r="G6" s="126"/>
      <c r="H6" s="127"/>
    </row>
    <row r="7" spans="1:8" x14ac:dyDescent="0.15">
      <c r="A7" s="108" t="s">
        <v>510</v>
      </c>
      <c r="B7" s="113"/>
      <c r="C7" s="114"/>
      <c r="D7" s="115">
        <v>250094</v>
      </c>
      <c r="E7" s="116"/>
      <c r="F7" s="117">
        <v>316331</v>
      </c>
      <c r="G7" s="118"/>
      <c r="H7" s="119"/>
    </row>
    <row r="8" spans="1:8" x14ac:dyDescent="0.15">
      <c r="A8" s="120"/>
      <c r="B8" s="121"/>
      <c r="C8" s="122"/>
      <c r="D8" s="123">
        <v>168354</v>
      </c>
      <c r="E8" s="124"/>
      <c r="F8" s="125">
        <v>106387</v>
      </c>
      <c r="G8" s="126"/>
      <c r="H8" s="127"/>
    </row>
    <row r="9" spans="1:8" x14ac:dyDescent="0.15">
      <c r="A9" s="108" t="s">
        <v>511</v>
      </c>
      <c r="B9" s="113"/>
      <c r="C9" s="114"/>
      <c r="D9" s="115">
        <v>393780</v>
      </c>
      <c r="E9" s="116"/>
      <c r="F9" s="117">
        <v>333013</v>
      </c>
      <c r="G9" s="118"/>
      <c r="H9" s="119"/>
    </row>
    <row r="10" spans="1:8" x14ac:dyDescent="0.15">
      <c r="A10" s="120"/>
      <c r="B10" s="121"/>
      <c r="C10" s="122"/>
      <c r="D10" s="123">
        <v>208732</v>
      </c>
      <c r="E10" s="124"/>
      <c r="F10" s="125">
        <v>126732</v>
      </c>
      <c r="G10" s="126"/>
      <c r="H10" s="127"/>
    </row>
    <row r="11" spans="1:8" x14ac:dyDescent="0.15">
      <c r="A11" s="108" t="s">
        <v>512</v>
      </c>
      <c r="B11" s="113"/>
      <c r="C11" s="114"/>
      <c r="D11" s="115">
        <v>519026</v>
      </c>
      <c r="E11" s="116"/>
      <c r="F11" s="117">
        <v>280458</v>
      </c>
      <c r="G11" s="118"/>
      <c r="H11" s="119"/>
    </row>
    <row r="12" spans="1:8" x14ac:dyDescent="0.15">
      <c r="A12" s="120"/>
      <c r="B12" s="121"/>
      <c r="C12" s="128"/>
      <c r="D12" s="123">
        <v>196046</v>
      </c>
      <c r="E12" s="124"/>
      <c r="F12" s="125">
        <v>127286</v>
      </c>
      <c r="G12" s="126"/>
      <c r="H12" s="127"/>
    </row>
    <row r="13" spans="1:8" x14ac:dyDescent="0.15">
      <c r="A13" s="108"/>
      <c r="B13" s="113"/>
      <c r="C13" s="129"/>
      <c r="D13" s="130">
        <v>377487</v>
      </c>
      <c r="E13" s="131"/>
      <c r="F13" s="132">
        <v>274852</v>
      </c>
      <c r="G13" s="133"/>
      <c r="H13" s="119"/>
    </row>
    <row r="14" spans="1:8" x14ac:dyDescent="0.15">
      <c r="A14" s="120"/>
      <c r="B14" s="121"/>
      <c r="C14" s="122"/>
      <c r="D14" s="123">
        <v>202007</v>
      </c>
      <c r="E14" s="124"/>
      <c r="F14" s="125">
        <v>111169</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2.67</v>
      </c>
      <c r="C19" s="134">
        <f>ROUND(VALUE(SUBSTITUTE(実質収支比率等に係る経年分析!G$48,"▲","-")),2)</f>
        <v>2.36</v>
      </c>
      <c r="D19" s="134">
        <f>ROUND(VALUE(SUBSTITUTE(実質収支比率等に係る経年分析!H$48,"▲","-")),2)</f>
        <v>2.41</v>
      </c>
      <c r="E19" s="134">
        <f>ROUND(VALUE(SUBSTITUTE(実質収支比率等に係る経年分析!I$48,"▲","-")),2)</f>
        <v>3.03</v>
      </c>
      <c r="F19" s="134">
        <f>ROUND(VALUE(SUBSTITUTE(実質収支比率等に係る経年分析!J$48,"▲","-")),2)</f>
        <v>2.61</v>
      </c>
    </row>
    <row r="20" spans="1:11" x14ac:dyDescent="0.15">
      <c r="A20" s="134" t="s">
        <v>41</v>
      </c>
      <c r="B20" s="134">
        <f>ROUND(VALUE(SUBSTITUTE(実質収支比率等に係る経年分析!F$47,"▲","-")),2)</f>
        <v>27.78</v>
      </c>
      <c r="C20" s="134">
        <f>ROUND(VALUE(SUBSTITUTE(実質収支比率等に係る経年分析!G$47,"▲","-")),2)</f>
        <v>26.97</v>
      </c>
      <c r="D20" s="134">
        <f>ROUND(VALUE(SUBSTITUTE(実質収支比率等に係る経年分析!H$47,"▲","-")),2)</f>
        <v>29.04</v>
      </c>
      <c r="E20" s="134">
        <f>ROUND(VALUE(SUBSTITUTE(実質収支比率等に係る経年分析!I$47,"▲","-")),2)</f>
        <v>32.43</v>
      </c>
      <c r="F20" s="134">
        <f>ROUND(VALUE(SUBSTITUTE(実質収支比率等に係る経年分析!J$47,"▲","-")),2)</f>
        <v>28.56</v>
      </c>
    </row>
    <row r="21" spans="1:11" x14ac:dyDescent="0.15">
      <c r="A21" s="134" t="s">
        <v>42</v>
      </c>
      <c r="B21" s="134">
        <f>IF(ISNUMBER(VALUE(SUBSTITUTE(実質収支比率等に係る経年分析!F$49,"▲","-"))),ROUND(VALUE(SUBSTITUTE(実質収支比率等に係る経年分析!F$49,"▲","-")),2),NA())</f>
        <v>-2.33</v>
      </c>
      <c r="C21" s="134">
        <f>IF(ISNUMBER(VALUE(SUBSTITUTE(実質収支比率等に係る経年分析!G$49,"▲","-"))),ROUND(VALUE(SUBSTITUTE(実質収支比率等に係る経年分析!G$49,"▲","-")),2),NA())</f>
        <v>-0.06</v>
      </c>
      <c r="D21" s="134">
        <f>IF(ISNUMBER(VALUE(SUBSTITUTE(実質収支比率等に係る経年分析!H$49,"▲","-"))),ROUND(VALUE(SUBSTITUTE(実質収支比率等に係る経年分析!H$49,"▲","-")),2),NA())</f>
        <v>0.03</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-4.5199999999999996</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x14ac:dyDescent="0.15">
      <c r="A34" s="135" t="str">
        <f>IF(連結実質赤字比率に係る赤字・黒字の構成分析!C$36="",NA(),連結実質赤字比率に係る赤字・黒字の構成分析!C$36)</f>
        <v>国民健康保険直営診療施設勘定特別会計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x14ac:dyDescent="0.15">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471</v>
      </c>
      <c r="E42" s="136"/>
      <c r="F42" s="136"/>
      <c r="G42" s="136">
        <f>'実質公債費比率（分子）の構造'!L$52</f>
        <v>484</v>
      </c>
      <c r="H42" s="136"/>
      <c r="I42" s="136"/>
      <c r="J42" s="136">
        <f>'実質公債費比率（分子）の構造'!M$52</f>
        <v>502</v>
      </c>
      <c r="K42" s="136"/>
      <c r="L42" s="136"/>
      <c r="M42" s="136">
        <f>'実質公債費比率（分子）の構造'!N$52</f>
        <v>540</v>
      </c>
      <c r="N42" s="136"/>
      <c r="O42" s="136"/>
      <c r="P42" s="136">
        <f>'実質公債費比率（分子）の構造'!O$52</f>
        <v>556</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52</v>
      </c>
      <c r="B45" s="136">
        <f>'実質公債費比率（分子）の構造'!K$49</f>
        <v>32</v>
      </c>
      <c r="C45" s="136"/>
      <c r="D45" s="136"/>
      <c r="E45" s="136">
        <f>'実質公債費比率（分子）の構造'!L$49</f>
        <v>32</v>
      </c>
      <c r="F45" s="136"/>
      <c r="G45" s="136"/>
      <c r="H45" s="136">
        <f>'実質公債費比率（分子）の構造'!M$49</f>
        <v>32</v>
      </c>
      <c r="I45" s="136"/>
      <c r="J45" s="136"/>
      <c r="K45" s="136">
        <f>'実質公債費比率（分子）の構造'!N$49</f>
        <v>32</v>
      </c>
      <c r="L45" s="136"/>
      <c r="M45" s="136"/>
      <c r="N45" s="136">
        <f>'実質公債費比率（分子）の構造'!O$49</f>
        <v>32</v>
      </c>
      <c r="O45" s="136"/>
      <c r="P45" s="136"/>
    </row>
    <row r="46" spans="1:16" x14ac:dyDescent="0.15">
      <c r="A46" s="136" t="s">
        <v>53</v>
      </c>
      <c r="B46" s="136">
        <f>'実質公債費比率（分子）の構造'!K$48</f>
        <v>153</v>
      </c>
      <c r="C46" s="136"/>
      <c r="D46" s="136"/>
      <c r="E46" s="136">
        <f>'実質公債費比率（分子）の構造'!L$48</f>
        <v>146</v>
      </c>
      <c r="F46" s="136"/>
      <c r="G46" s="136"/>
      <c r="H46" s="136">
        <f>'実質公債費比率（分子）の構造'!M$48</f>
        <v>141</v>
      </c>
      <c r="I46" s="136"/>
      <c r="J46" s="136"/>
      <c r="K46" s="136">
        <f>'実質公債費比率（分子）の構造'!N$48</f>
        <v>141</v>
      </c>
      <c r="L46" s="136"/>
      <c r="M46" s="136"/>
      <c r="N46" s="136">
        <f>'実質公債費比率（分子）の構造'!O$48</f>
        <v>121</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492</v>
      </c>
      <c r="C49" s="136"/>
      <c r="D49" s="136"/>
      <c r="E49" s="136">
        <f>'実質公債費比率（分子）の構造'!L$45</f>
        <v>489</v>
      </c>
      <c r="F49" s="136"/>
      <c r="G49" s="136"/>
      <c r="H49" s="136">
        <f>'実質公債費比率（分子）の構造'!M$45</f>
        <v>483</v>
      </c>
      <c r="I49" s="136"/>
      <c r="J49" s="136"/>
      <c r="K49" s="136">
        <f>'実質公債費比率（分子）の構造'!N$45</f>
        <v>524</v>
      </c>
      <c r="L49" s="136"/>
      <c r="M49" s="136"/>
      <c r="N49" s="136">
        <f>'実質公債費比率（分子）の構造'!O$45</f>
        <v>546</v>
      </c>
      <c r="O49" s="136"/>
      <c r="P49" s="136"/>
    </row>
    <row r="50" spans="1:16" x14ac:dyDescent="0.15">
      <c r="A50" s="136" t="s">
        <v>57</v>
      </c>
      <c r="B50" s="136" t="e">
        <f>NA()</f>
        <v>#N/A</v>
      </c>
      <c r="C50" s="136">
        <f>IF(ISNUMBER('実質公債費比率（分子）の構造'!K$53),'実質公債費比率（分子）の構造'!K$53,NA())</f>
        <v>206</v>
      </c>
      <c r="D50" s="136" t="e">
        <f>NA()</f>
        <v>#N/A</v>
      </c>
      <c r="E50" s="136" t="e">
        <f>NA()</f>
        <v>#N/A</v>
      </c>
      <c r="F50" s="136">
        <f>IF(ISNUMBER('実質公債費比率（分子）の構造'!L$53),'実質公債費比率（分子）の構造'!L$53,NA())</f>
        <v>183</v>
      </c>
      <c r="G50" s="136" t="e">
        <f>NA()</f>
        <v>#N/A</v>
      </c>
      <c r="H50" s="136" t="e">
        <f>NA()</f>
        <v>#N/A</v>
      </c>
      <c r="I50" s="136">
        <f>IF(ISNUMBER('実質公債費比率（分子）の構造'!M$53),'実質公債費比率（分子）の構造'!M$53,NA())</f>
        <v>154</v>
      </c>
      <c r="J50" s="136" t="e">
        <f>NA()</f>
        <v>#N/A</v>
      </c>
      <c r="K50" s="136" t="e">
        <f>NA()</f>
        <v>#N/A</v>
      </c>
      <c r="L50" s="136">
        <f>IF(ISNUMBER('実質公債費比率（分子）の構造'!N$53),'実質公債費比率（分子）の構造'!N$53,NA())</f>
        <v>157</v>
      </c>
      <c r="M50" s="136" t="e">
        <f>NA()</f>
        <v>#N/A</v>
      </c>
      <c r="N50" s="136" t="e">
        <f>NA()</f>
        <v>#N/A</v>
      </c>
      <c r="O50" s="136">
        <f>IF(ISNUMBER('実質公債費比率（分子）の構造'!O$53),'実質公債費比率（分子）の構造'!O$53,NA())</f>
        <v>143</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4124</v>
      </c>
      <c r="E56" s="135"/>
      <c r="F56" s="135"/>
      <c r="G56" s="135">
        <f>'将来負担比率（分子）の構造'!J$51</f>
        <v>4357</v>
      </c>
      <c r="H56" s="135"/>
      <c r="I56" s="135"/>
      <c r="J56" s="135">
        <f>'将来負担比率（分子）の構造'!K$51</f>
        <v>4330</v>
      </c>
      <c r="K56" s="135"/>
      <c r="L56" s="135"/>
      <c r="M56" s="135">
        <f>'将来負担比率（分子）の構造'!L$51</f>
        <v>4278</v>
      </c>
      <c r="N56" s="135"/>
      <c r="O56" s="135"/>
      <c r="P56" s="135">
        <f>'将来負担比率（分子）の構造'!M$51</f>
        <v>4189</v>
      </c>
    </row>
    <row r="57" spans="1:16" x14ac:dyDescent="0.15">
      <c r="A57" s="135" t="s">
        <v>34</v>
      </c>
      <c r="B57" s="135"/>
      <c r="C57" s="135"/>
      <c r="D57" s="135">
        <f>'将来負担比率（分子）の構造'!I$50</f>
        <v>1</v>
      </c>
      <c r="E57" s="135"/>
      <c r="F57" s="135"/>
      <c r="G57" s="135">
        <f>'将来負担比率（分子）の構造'!J$50</f>
        <v>1</v>
      </c>
      <c r="H57" s="135"/>
      <c r="I57" s="135"/>
      <c r="J57" s="135">
        <f>'将来負担比率（分子）の構造'!K$50</f>
        <v>1</v>
      </c>
      <c r="K57" s="135"/>
      <c r="L57" s="135"/>
      <c r="M57" s="135">
        <f>'将来負担比率（分子）の構造'!L$50</f>
        <v>6</v>
      </c>
      <c r="N57" s="135"/>
      <c r="O57" s="135"/>
      <c r="P57" s="135">
        <f>'将来負担比率（分子）の構造'!M$50</f>
        <v>1</v>
      </c>
    </row>
    <row r="58" spans="1:16" x14ac:dyDescent="0.15">
      <c r="A58" s="135" t="s">
        <v>33</v>
      </c>
      <c r="B58" s="135"/>
      <c r="C58" s="135"/>
      <c r="D58" s="135">
        <f>'将来負担比率（分子）の構造'!I$49</f>
        <v>4948</v>
      </c>
      <c r="E58" s="135"/>
      <c r="F58" s="135"/>
      <c r="G58" s="135">
        <f>'将来負担比率（分子）の構造'!J$49</f>
        <v>5241</v>
      </c>
      <c r="H58" s="135"/>
      <c r="I58" s="135"/>
      <c r="J58" s="135">
        <f>'将来負担比率（分子）の構造'!K$49</f>
        <v>5441</v>
      </c>
      <c r="K58" s="135"/>
      <c r="L58" s="135"/>
      <c r="M58" s="135">
        <f>'将来負担比率（分子）の構造'!L$49</f>
        <v>5170</v>
      </c>
      <c r="N58" s="135"/>
      <c r="O58" s="135"/>
      <c r="P58" s="135">
        <f>'将来負担比率（分子）の構造'!M$49</f>
        <v>5481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814</v>
      </c>
      <c r="C62" s="135"/>
      <c r="D62" s="135"/>
      <c r="E62" s="135">
        <f>'将来負担比率（分子）の構造'!J$45</f>
        <v>824</v>
      </c>
      <c r="F62" s="135"/>
      <c r="G62" s="135"/>
      <c r="H62" s="135">
        <f>'将来負担比率（分子）の構造'!K$45</f>
        <v>775</v>
      </c>
      <c r="I62" s="135"/>
      <c r="J62" s="135"/>
      <c r="K62" s="135">
        <f>'将来負担比率（分子）の構造'!L$45</f>
        <v>689</v>
      </c>
      <c r="L62" s="135"/>
      <c r="M62" s="135"/>
      <c r="N62" s="135">
        <f>'将来負担比率（分子）の構造'!M$45</f>
        <v>641</v>
      </c>
      <c r="O62" s="135"/>
      <c r="P62" s="135"/>
    </row>
    <row r="63" spans="1:16" x14ac:dyDescent="0.15">
      <c r="A63" s="135" t="s">
        <v>27</v>
      </c>
      <c r="B63" s="135">
        <f>'将来負担比率（分子）の構造'!I$44</f>
        <v>166</v>
      </c>
      <c r="C63" s="135"/>
      <c r="D63" s="135"/>
      <c r="E63" s="135">
        <f>'将来負担比率（分子）の構造'!J$44</f>
        <v>136</v>
      </c>
      <c r="F63" s="135"/>
      <c r="G63" s="135"/>
      <c r="H63" s="135">
        <f>'将来負担比率（分子）の構造'!K$44</f>
        <v>105</v>
      </c>
      <c r="I63" s="135"/>
      <c r="J63" s="135"/>
      <c r="K63" s="135">
        <f>'将来負担比率（分子）の構造'!L$44</f>
        <v>75</v>
      </c>
      <c r="L63" s="135"/>
      <c r="M63" s="135"/>
      <c r="N63" s="135">
        <f>'将来負担比率（分子）の構造'!M$44</f>
        <v>43</v>
      </c>
      <c r="O63" s="135"/>
      <c r="P63" s="135"/>
    </row>
    <row r="64" spans="1:16" x14ac:dyDescent="0.15">
      <c r="A64" s="135" t="s">
        <v>26</v>
      </c>
      <c r="B64" s="135">
        <f>'将来負担比率（分子）の構造'!I$43</f>
        <v>1427</v>
      </c>
      <c r="C64" s="135"/>
      <c r="D64" s="135"/>
      <c r="E64" s="135">
        <f>'将来負担比率（分子）の構造'!J$43</f>
        <v>1291</v>
      </c>
      <c r="F64" s="135"/>
      <c r="G64" s="135"/>
      <c r="H64" s="135">
        <f>'将来負担比率（分子）の構造'!K$43</f>
        <v>1215</v>
      </c>
      <c r="I64" s="135"/>
      <c r="J64" s="135"/>
      <c r="K64" s="135">
        <f>'将来負担比率（分子）の構造'!L$43</f>
        <v>1191</v>
      </c>
      <c r="L64" s="135"/>
      <c r="M64" s="135"/>
      <c r="N64" s="135">
        <f>'将来負担比率（分子）の構造'!M$43</f>
        <v>1169</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4527</v>
      </c>
      <c r="C66" s="135"/>
      <c r="D66" s="135"/>
      <c r="E66" s="135">
        <f>'将来負担比率（分子）の構造'!J$41</f>
        <v>4510</v>
      </c>
      <c r="F66" s="135"/>
      <c r="G66" s="135"/>
      <c r="H66" s="135">
        <f>'将来負担比率（分子）の構造'!K$41</f>
        <v>4479</v>
      </c>
      <c r="I66" s="135"/>
      <c r="J66" s="135"/>
      <c r="K66" s="135">
        <f>'将来負担比率（分子）の構造'!L$41</f>
        <v>4570</v>
      </c>
      <c r="L66" s="135"/>
      <c r="M66" s="135"/>
      <c r="N66" s="135">
        <f>'将来負担比率（分子）の構造'!M$41</f>
        <v>4592</v>
      </c>
      <c r="O66" s="135"/>
      <c r="P66" s="135"/>
    </row>
    <row r="67" spans="1:16" x14ac:dyDescent="0.15">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208</v>
      </c>
      <c r="C5" s="610"/>
      <c r="D5" s="610"/>
      <c r="E5" s="610"/>
      <c r="F5" s="610"/>
      <c r="G5" s="610"/>
      <c r="H5" s="610"/>
      <c r="I5" s="610"/>
      <c r="J5" s="610"/>
      <c r="K5" s="610"/>
      <c r="L5" s="610"/>
      <c r="M5" s="610"/>
      <c r="N5" s="610"/>
      <c r="O5" s="610"/>
      <c r="P5" s="610"/>
      <c r="Q5" s="611"/>
      <c r="R5" s="612">
        <v>316268</v>
      </c>
      <c r="S5" s="613"/>
      <c r="T5" s="613"/>
      <c r="U5" s="613"/>
      <c r="V5" s="613"/>
      <c r="W5" s="613"/>
      <c r="X5" s="613"/>
      <c r="Y5" s="614"/>
      <c r="Z5" s="615">
        <v>5.7</v>
      </c>
      <c r="AA5" s="615"/>
      <c r="AB5" s="615"/>
      <c r="AC5" s="615"/>
      <c r="AD5" s="616">
        <v>316268</v>
      </c>
      <c r="AE5" s="616"/>
      <c r="AF5" s="616"/>
      <c r="AG5" s="616"/>
      <c r="AH5" s="616"/>
      <c r="AI5" s="616"/>
      <c r="AJ5" s="616"/>
      <c r="AK5" s="616"/>
      <c r="AL5" s="617">
        <v>11.6</v>
      </c>
      <c r="AM5" s="618"/>
      <c r="AN5" s="618"/>
      <c r="AO5" s="619"/>
      <c r="AP5" s="609" t="s">
        <v>209</v>
      </c>
      <c r="AQ5" s="610"/>
      <c r="AR5" s="610"/>
      <c r="AS5" s="610"/>
      <c r="AT5" s="610"/>
      <c r="AU5" s="610"/>
      <c r="AV5" s="610"/>
      <c r="AW5" s="610"/>
      <c r="AX5" s="610"/>
      <c r="AY5" s="610"/>
      <c r="AZ5" s="610"/>
      <c r="BA5" s="610"/>
      <c r="BB5" s="610"/>
      <c r="BC5" s="610"/>
      <c r="BD5" s="610"/>
      <c r="BE5" s="610"/>
      <c r="BF5" s="611"/>
      <c r="BG5" s="623">
        <v>316268</v>
      </c>
      <c r="BH5" s="624"/>
      <c r="BI5" s="624"/>
      <c r="BJ5" s="624"/>
      <c r="BK5" s="624"/>
      <c r="BL5" s="624"/>
      <c r="BM5" s="624"/>
      <c r="BN5" s="625"/>
      <c r="BO5" s="626">
        <v>100</v>
      </c>
      <c r="BP5" s="626"/>
      <c r="BQ5" s="626"/>
      <c r="BR5" s="626"/>
      <c r="BS5" s="627">
        <v>5143</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202</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74685</v>
      </c>
      <c r="S6" s="624"/>
      <c r="T6" s="624"/>
      <c r="U6" s="624"/>
      <c r="V6" s="624"/>
      <c r="W6" s="624"/>
      <c r="X6" s="624"/>
      <c r="Y6" s="625"/>
      <c r="Z6" s="626">
        <v>1.4</v>
      </c>
      <c r="AA6" s="626"/>
      <c r="AB6" s="626"/>
      <c r="AC6" s="626"/>
      <c r="AD6" s="627">
        <v>74685</v>
      </c>
      <c r="AE6" s="627"/>
      <c r="AF6" s="627"/>
      <c r="AG6" s="627"/>
      <c r="AH6" s="627"/>
      <c r="AI6" s="627"/>
      <c r="AJ6" s="627"/>
      <c r="AK6" s="627"/>
      <c r="AL6" s="628">
        <v>2.7</v>
      </c>
      <c r="AM6" s="629"/>
      <c r="AN6" s="629"/>
      <c r="AO6" s="630"/>
      <c r="AP6" s="620" t="s">
        <v>214</v>
      </c>
      <c r="AQ6" s="621"/>
      <c r="AR6" s="621"/>
      <c r="AS6" s="621"/>
      <c r="AT6" s="621"/>
      <c r="AU6" s="621"/>
      <c r="AV6" s="621"/>
      <c r="AW6" s="621"/>
      <c r="AX6" s="621"/>
      <c r="AY6" s="621"/>
      <c r="AZ6" s="621"/>
      <c r="BA6" s="621"/>
      <c r="BB6" s="621"/>
      <c r="BC6" s="621"/>
      <c r="BD6" s="621"/>
      <c r="BE6" s="621"/>
      <c r="BF6" s="622"/>
      <c r="BG6" s="623">
        <v>316268</v>
      </c>
      <c r="BH6" s="624"/>
      <c r="BI6" s="624"/>
      <c r="BJ6" s="624"/>
      <c r="BK6" s="624"/>
      <c r="BL6" s="624"/>
      <c r="BM6" s="624"/>
      <c r="BN6" s="625"/>
      <c r="BO6" s="626">
        <v>100</v>
      </c>
      <c r="BP6" s="626"/>
      <c r="BQ6" s="626"/>
      <c r="BR6" s="626"/>
      <c r="BS6" s="627">
        <v>5143</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55841</v>
      </c>
      <c r="CS6" s="624"/>
      <c r="CT6" s="624"/>
      <c r="CU6" s="624"/>
      <c r="CV6" s="624"/>
      <c r="CW6" s="624"/>
      <c r="CX6" s="624"/>
      <c r="CY6" s="625"/>
      <c r="CZ6" s="626">
        <v>1</v>
      </c>
      <c r="DA6" s="626"/>
      <c r="DB6" s="626"/>
      <c r="DC6" s="626"/>
      <c r="DD6" s="632" t="s">
        <v>216</v>
      </c>
      <c r="DE6" s="624"/>
      <c r="DF6" s="624"/>
      <c r="DG6" s="624"/>
      <c r="DH6" s="624"/>
      <c r="DI6" s="624"/>
      <c r="DJ6" s="624"/>
      <c r="DK6" s="624"/>
      <c r="DL6" s="624"/>
      <c r="DM6" s="624"/>
      <c r="DN6" s="624"/>
      <c r="DO6" s="624"/>
      <c r="DP6" s="625"/>
      <c r="DQ6" s="632">
        <v>55841</v>
      </c>
      <c r="DR6" s="624"/>
      <c r="DS6" s="624"/>
      <c r="DT6" s="624"/>
      <c r="DU6" s="624"/>
      <c r="DV6" s="624"/>
      <c r="DW6" s="624"/>
      <c r="DX6" s="624"/>
      <c r="DY6" s="624"/>
      <c r="DZ6" s="624"/>
      <c r="EA6" s="624"/>
      <c r="EB6" s="624"/>
      <c r="EC6" s="633"/>
    </row>
    <row r="7" spans="2:143" ht="11.25" customHeight="1" x14ac:dyDescent="0.15">
      <c r="B7" s="620" t="s">
        <v>217</v>
      </c>
      <c r="C7" s="621"/>
      <c r="D7" s="621"/>
      <c r="E7" s="621"/>
      <c r="F7" s="621"/>
      <c r="G7" s="621"/>
      <c r="H7" s="621"/>
      <c r="I7" s="621"/>
      <c r="J7" s="621"/>
      <c r="K7" s="621"/>
      <c r="L7" s="621"/>
      <c r="M7" s="621"/>
      <c r="N7" s="621"/>
      <c r="O7" s="621"/>
      <c r="P7" s="621"/>
      <c r="Q7" s="622"/>
      <c r="R7" s="623">
        <v>430</v>
      </c>
      <c r="S7" s="624"/>
      <c r="T7" s="624"/>
      <c r="U7" s="624"/>
      <c r="V7" s="624"/>
      <c r="W7" s="624"/>
      <c r="X7" s="624"/>
      <c r="Y7" s="625"/>
      <c r="Z7" s="626">
        <v>0</v>
      </c>
      <c r="AA7" s="626"/>
      <c r="AB7" s="626"/>
      <c r="AC7" s="626"/>
      <c r="AD7" s="627">
        <v>430</v>
      </c>
      <c r="AE7" s="627"/>
      <c r="AF7" s="627"/>
      <c r="AG7" s="627"/>
      <c r="AH7" s="627"/>
      <c r="AI7" s="627"/>
      <c r="AJ7" s="627"/>
      <c r="AK7" s="627"/>
      <c r="AL7" s="628">
        <v>0</v>
      </c>
      <c r="AM7" s="629"/>
      <c r="AN7" s="629"/>
      <c r="AO7" s="630"/>
      <c r="AP7" s="620" t="s">
        <v>218</v>
      </c>
      <c r="AQ7" s="621"/>
      <c r="AR7" s="621"/>
      <c r="AS7" s="621"/>
      <c r="AT7" s="621"/>
      <c r="AU7" s="621"/>
      <c r="AV7" s="621"/>
      <c r="AW7" s="621"/>
      <c r="AX7" s="621"/>
      <c r="AY7" s="621"/>
      <c r="AZ7" s="621"/>
      <c r="BA7" s="621"/>
      <c r="BB7" s="621"/>
      <c r="BC7" s="621"/>
      <c r="BD7" s="621"/>
      <c r="BE7" s="621"/>
      <c r="BF7" s="622"/>
      <c r="BG7" s="623">
        <v>135295</v>
      </c>
      <c r="BH7" s="624"/>
      <c r="BI7" s="624"/>
      <c r="BJ7" s="624"/>
      <c r="BK7" s="624"/>
      <c r="BL7" s="624"/>
      <c r="BM7" s="624"/>
      <c r="BN7" s="625"/>
      <c r="BO7" s="626">
        <v>42.8</v>
      </c>
      <c r="BP7" s="626"/>
      <c r="BQ7" s="626"/>
      <c r="BR7" s="626"/>
      <c r="BS7" s="627">
        <v>5143</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1455579</v>
      </c>
      <c r="CS7" s="624"/>
      <c r="CT7" s="624"/>
      <c r="CU7" s="624"/>
      <c r="CV7" s="624"/>
      <c r="CW7" s="624"/>
      <c r="CX7" s="624"/>
      <c r="CY7" s="625"/>
      <c r="CZ7" s="626">
        <v>27.1</v>
      </c>
      <c r="DA7" s="626"/>
      <c r="DB7" s="626"/>
      <c r="DC7" s="626"/>
      <c r="DD7" s="632">
        <v>174127</v>
      </c>
      <c r="DE7" s="624"/>
      <c r="DF7" s="624"/>
      <c r="DG7" s="624"/>
      <c r="DH7" s="624"/>
      <c r="DI7" s="624"/>
      <c r="DJ7" s="624"/>
      <c r="DK7" s="624"/>
      <c r="DL7" s="624"/>
      <c r="DM7" s="624"/>
      <c r="DN7" s="624"/>
      <c r="DO7" s="624"/>
      <c r="DP7" s="625"/>
      <c r="DQ7" s="632">
        <v>1042359</v>
      </c>
      <c r="DR7" s="624"/>
      <c r="DS7" s="624"/>
      <c r="DT7" s="624"/>
      <c r="DU7" s="624"/>
      <c r="DV7" s="624"/>
      <c r="DW7" s="624"/>
      <c r="DX7" s="624"/>
      <c r="DY7" s="624"/>
      <c r="DZ7" s="624"/>
      <c r="EA7" s="624"/>
      <c r="EB7" s="624"/>
      <c r="EC7" s="633"/>
    </row>
    <row r="8" spans="2:143" ht="11.25" customHeight="1" x14ac:dyDescent="0.15">
      <c r="B8" s="620" t="s">
        <v>220</v>
      </c>
      <c r="C8" s="621"/>
      <c r="D8" s="621"/>
      <c r="E8" s="621"/>
      <c r="F8" s="621"/>
      <c r="G8" s="621"/>
      <c r="H8" s="621"/>
      <c r="I8" s="621"/>
      <c r="J8" s="621"/>
      <c r="K8" s="621"/>
      <c r="L8" s="621"/>
      <c r="M8" s="621"/>
      <c r="N8" s="621"/>
      <c r="O8" s="621"/>
      <c r="P8" s="621"/>
      <c r="Q8" s="622"/>
      <c r="R8" s="623">
        <v>861</v>
      </c>
      <c r="S8" s="624"/>
      <c r="T8" s="624"/>
      <c r="U8" s="624"/>
      <c r="V8" s="624"/>
      <c r="W8" s="624"/>
      <c r="X8" s="624"/>
      <c r="Y8" s="625"/>
      <c r="Z8" s="626">
        <v>0</v>
      </c>
      <c r="AA8" s="626"/>
      <c r="AB8" s="626"/>
      <c r="AC8" s="626"/>
      <c r="AD8" s="627">
        <v>861</v>
      </c>
      <c r="AE8" s="627"/>
      <c r="AF8" s="627"/>
      <c r="AG8" s="627"/>
      <c r="AH8" s="627"/>
      <c r="AI8" s="627"/>
      <c r="AJ8" s="627"/>
      <c r="AK8" s="627"/>
      <c r="AL8" s="628">
        <v>0</v>
      </c>
      <c r="AM8" s="629"/>
      <c r="AN8" s="629"/>
      <c r="AO8" s="630"/>
      <c r="AP8" s="620" t="s">
        <v>221</v>
      </c>
      <c r="AQ8" s="621"/>
      <c r="AR8" s="621"/>
      <c r="AS8" s="621"/>
      <c r="AT8" s="621"/>
      <c r="AU8" s="621"/>
      <c r="AV8" s="621"/>
      <c r="AW8" s="621"/>
      <c r="AX8" s="621"/>
      <c r="AY8" s="621"/>
      <c r="AZ8" s="621"/>
      <c r="BA8" s="621"/>
      <c r="BB8" s="621"/>
      <c r="BC8" s="621"/>
      <c r="BD8" s="621"/>
      <c r="BE8" s="621"/>
      <c r="BF8" s="622"/>
      <c r="BG8" s="623">
        <v>3930</v>
      </c>
      <c r="BH8" s="624"/>
      <c r="BI8" s="624"/>
      <c r="BJ8" s="624"/>
      <c r="BK8" s="624"/>
      <c r="BL8" s="624"/>
      <c r="BM8" s="624"/>
      <c r="BN8" s="625"/>
      <c r="BO8" s="626">
        <v>1.2</v>
      </c>
      <c r="BP8" s="626"/>
      <c r="BQ8" s="626"/>
      <c r="BR8" s="626"/>
      <c r="BS8" s="632" t="s">
        <v>110</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559229</v>
      </c>
      <c r="CS8" s="624"/>
      <c r="CT8" s="624"/>
      <c r="CU8" s="624"/>
      <c r="CV8" s="624"/>
      <c r="CW8" s="624"/>
      <c r="CX8" s="624"/>
      <c r="CY8" s="625"/>
      <c r="CZ8" s="626">
        <v>10.4</v>
      </c>
      <c r="DA8" s="626"/>
      <c r="DB8" s="626"/>
      <c r="DC8" s="626"/>
      <c r="DD8" s="632">
        <v>1728</v>
      </c>
      <c r="DE8" s="624"/>
      <c r="DF8" s="624"/>
      <c r="DG8" s="624"/>
      <c r="DH8" s="624"/>
      <c r="DI8" s="624"/>
      <c r="DJ8" s="624"/>
      <c r="DK8" s="624"/>
      <c r="DL8" s="624"/>
      <c r="DM8" s="624"/>
      <c r="DN8" s="624"/>
      <c r="DO8" s="624"/>
      <c r="DP8" s="625"/>
      <c r="DQ8" s="632">
        <v>293266</v>
      </c>
      <c r="DR8" s="624"/>
      <c r="DS8" s="624"/>
      <c r="DT8" s="624"/>
      <c r="DU8" s="624"/>
      <c r="DV8" s="624"/>
      <c r="DW8" s="624"/>
      <c r="DX8" s="624"/>
      <c r="DY8" s="624"/>
      <c r="DZ8" s="624"/>
      <c r="EA8" s="624"/>
      <c r="EB8" s="624"/>
      <c r="EC8" s="633"/>
    </row>
    <row r="9" spans="2:143" ht="11.25" customHeight="1" x14ac:dyDescent="0.15">
      <c r="B9" s="620" t="s">
        <v>223</v>
      </c>
      <c r="C9" s="621"/>
      <c r="D9" s="621"/>
      <c r="E9" s="621"/>
      <c r="F9" s="621"/>
      <c r="G9" s="621"/>
      <c r="H9" s="621"/>
      <c r="I9" s="621"/>
      <c r="J9" s="621"/>
      <c r="K9" s="621"/>
      <c r="L9" s="621"/>
      <c r="M9" s="621"/>
      <c r="N9" s="621"/>
      <c r="O9" s="621"/>
      <c r="P9" s="621"/>
      <c r="Q9" s="622"/>
      <c r="R9" s="623">
        <v>718</v>
      </c>
      <c r="S9" s="624"/>
      <c r="T9" s="624"/>
      <c r="U9" s="624"/>
      <c r="V9" s="624"/>
      <c r="W9" s="624"/>
      <c r="X9" s="624"/>
      <c r="Y9" s="625"/>
      <c r="Z9" s="626">
        <v>0</v>
      </c>
      <c r="AA9" s="626"/>
      <c r="AB9" s="626"/>
      <c r="AC9" s="626"/>
      <c r="AD9" s="627">
        <v>718</v>
      </c>
      <c r="AE9" s="627"/>
      <c r="AF9" s="627"/>
      <c r="AG9" s="627"/>
      <c r="AH9" s="627"/>
      <c r="AI9" s="627"/>
      <c r="AJ9" s="627"/>
      <c r="AK9" s="627"/>
      <c r="AL9" s="628">
        <v>0</v>
      </c>
      <c r="AM9" s="629"/>
      <c r="AN9" s="629"/>
      <c r="AO9" s="630"/>
      <c r="AP9" s="620" t="s">
        <v>224</v>
      </c>
      <c r="AQ9" s="621"/>
      <c r="AR9" s="621"/>
      <c r="AS9" s="621"/>
      <c r="AT9" s="621"/>
      <c r="AU9" s="621"/>
      <c r="AV9" s="621"/>
      <c r="AW9" s="621"/>
      <c r="AX9" s="621"/>
      <c r="AY9" s="621"/>
      <c r="AZ9" s="621"/>
      <c r="BA9" s="621"/>
      <c r="BB9" s="621"/>
      <c r="BC9" s="621"/>
      <c r="BD9" s="621"/>
      <c r="BE9" s="621"/>
      <c r="BF9" s="622"/>
      <c r="BG9" s="623">
        <v>106825</v>
      </c>
      <c r="BH9" s="624"/>
      <c r="BI9" s="624"/>
      <c r="BJ9" s="624"/>
      <c r="BK9" s="624"/>
      <c r="BL9" s="624"/>
      <c r="BM9" s="624"/>
      <c r="BN9" s="625"/>
      <c r="BO9" s="626">
        <v>33.799999999999997</v>
      </c>
      <c r="BP9" s="626"/>
      <c r="BQ9" s="626"/>
      <c r="BR9" s="626"/>
      <c r="BS9" s="632" t="s">
        <v>110</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395171</v>
      </c>
      <c r="CS9" s="624"/>
      <c r="CT9" s="624"/>
      <c r="CU9" s="624"/>
      <c r="CV9" s="624"/>
      <c r="CW9" s="624"/>
      <c r="CX9" s="624"/>
      <c r="CY9" s="625"/>
      <c r="CZ9" s="626">
        <v>7.4</v>
      </c>
      <c r="DA9" s="626"/>
      <c r="DB9" s="626"/>
      <c r="DC9" s="626"/>
      <c r="DD9" s="632" t="s">
        <v>110</v>
      </c>
      <c r="DE9" s="624"/>
      <c r="DF9" s="624"/>
      <c r="DG9" s="624"/>
      <c r="DH9" s="624"/>
      <c r="DI9" s="624"/>
      <c r="DJ9" s="624"/>
      <c r="DK9" s="624"/>
      <c r="DL9" s="624"/>
      <c r="DM9" s="624"/>
      <c r="DN9" s="624"/>
      <c r="DO9" s="624"/>
      <c r="DP9" s="625"/>
      <c r="DQ9" s="632">
        <v>375501</v>
      </c>
      <c r="DR9" s="624"/>
      <c r="DS9" s="624"/>
      <c r="DT9" s="624"/>
      <c r="DU9" s="624"/>
      <c r="DV9" s="624"/>
      <c r="DW9" s="624"/>
      <c r="DX9" s="624"/>
      <c r="DY9" s="624"/>
      <c r="DZ9" s="624"/>
      <c r="EA9" s="624"/>
      <c r="EB9" s="624"/>
      <c r="EC9" s="633"/>
    </row>
    <row r="10" spans="2:143" ht="11.25" customHeight="1" x14ac:dyDescent="0.15">
      <c r="B10" s="620" t="s">
        <v>226</v>
      </c>
      <c r="C10" s="621"/>
      <c r="D10" s="621"/>
      <c r="E10" s="621"/>
      <c r="F10" s="621"/>
      <c r="G10" s="621"/>
      <c r="H10" s="621"/>
      <c r="I10" s="621"/>
      <c r="J10" s="621"/>
      <c r="K10" s="621"/>
      <c r="L10" s="621"/>
      <c r="M10" s="621"/>
      <c r="N10" s="621"/>
      <c r="O10" s="621"/>
      <c r="P10" s="621"/>
      <c r="Q10" s="622"/>
      <c r="R10" s="623">
        <v>53082</v>
      </c>
      <c r="S10" s="624"/>
      <c r="T10" s="624"/>
      <c r="U10" s="624"/>
      <c r="V10" s="624"/>
      <c r="W10" s="624"/>
      <c r="X10" s="624"/>
      <c r="Y10" s="625"/>
      <c r="Z10" s="626">
        <v>1</v>
      </c>
      <c r="AA10" s="626"/>
      <c r="AB10" s="626"/>
      <c r="AC10" s="626"/>
      <c r="AD10" s="627">
        <v>53082</v>
      </c>
      <c r="AE10" s="627"/>
      <c r="AF10" s="627"/>
      <c r="AG10" s="627"/>
      <c r="AH10" s="627"/>
      <c r="AI10" s="627"/>
      <c r="AJ10" s="627"/>
      <c r="AK10" s="627"/>
      <c r="AL10" s="628">
        <v>1.9</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8118</v>
      </c>
      <c r="BH10" s="624"/>
      <c r="BI10" s="624"/>
      <c r="BJ10" s="624"/>
      <c r="BK10" s="624"/>
      <c r="BL10" s="624"/>
      <c r="BM10" s="624"/>
      <c r="BN10" s="625"/>
      <c r="BO10" s="626">
        <v>2.6</v>
      </c>
      <c r="BP10" s="626"/>
      <c r="BQ10" s="626"/>
      <c r="BR10" s="626"/>
      <c r="BS10" s="632">
        <v>1353</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v>29673</v>
      </c>
      <c r="CS10" s="624"/>
      <c r="CT10" s="624"/>
      <c r="CU10" s="624"/>
      <c r="CV10" s="624"/>
      <c r="CW10" s="624"/>
      <c r="CX10" s="624"/>
      <c r="CY10" s="625"/>
      <c r="CZ10" s="626">
        <v>0.6</v>
      </c>
      <c r="DA10" s="626"/>
      <c r="DB10" s="626"/>
      <c r="DC10" s="626"/>
      <c r="DD10" s="632" t="s">
        <v>110</v>
      </c>
      <c r="DE10" s="624"/>
      <c r="DF10" s="624"/>
      <c r="DG10" s="624"/>
      <c r="DH10" s="624"/>
      <c r="DI10" s="624"/>
      <c r="DJ10" s="624"/>
      <c r="DK10" s="624"/>
      <c r="DL10" s="624"/>
      <c r="DM10" s="624"/>
      <c r="DN10" s="624"/>
      <c r="DO10" s="624"/>
      <c r="DP10" s="625"/>
      <c r="DQ10" s="632">
        <v>24250</v>
      </c>
      <c r="DR10" s="624"/>
      <c r="DS10" s="624"/>
      <c r="DT10" s="624"/>
      <c r="DU10" s="624"/>
      <c r="DV10" s="624"/>
      <c r="DW10" s="624"/>
      <c r="DX10" s="624"/>
      <c r="DY10" s="624"/>
      <c r="DZ10" s="624"/>
      <c r="EA10" s="624"/>
      <c r="EB10" s="624"/>
      <c r="EC10" s="633"/>
    </row>
    <row r="11" spans="2:143" ht="11.25" customHeight="1" x14ac:dyDescent="0.15">
      <c r="B11" s="620" t="s">
        <v>229</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16422</v>
      </c>
      <c r="BH11" s="624"/>
      <c r="BI11" s="624"/>
      <c r="BJ11" s="624"/>
      <c r="BK11" s="624"/>
      <c r="BL11" s="624"/>
      <c r="BM11" s="624"/>
      <c r="BN11" s="625"/>
      <c r="BO11" s="626">
        <v>5.2</v>
      </c>
      <c r="BP11" s="626"/>
      <c r="BQ11" s="626"/>
      <c r="BR11" s="626"/>
      <c r="BS11" s="632">
        <v>3790</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1063752</v>
      </c>
      <c r="CS11" s="624"/>
      <c r="CT11" s="624"/>
      <c r="CU11" s="624"/>
      <c r="CV11" s="624"/>
      <c r="CW11" s="624"/>
      <c r="CX11" s="624"/>
      <c r="CY11" s="625"/>
      <c r="CZ11" s="626">
        <v>19.8</v>
      </c>
      <c r="DA11" s="626"/>
      <c r="DB11" s="626"/>
      <c r="DC11" s="626"/>
      <c r="DD11" s="632">
        <v>774468</v>
      </c>
      <c r="DE11" s="624"/>
      <c r="DF11" s="624"/>
      <c r="DG11" s="624"/>
      <c r="DH11" s="624"/>
      <c r="DI11" s="624"/>
      <c r="DJ11" s="624"/>
      <c r="DK11" s="624"/>
      <c r="DL11" s="624"/>
      <c r="DM11" s="624"/>
      <c r="DN11" s="624"/>
      <c r="DO11" s="624"/>
      <c r="DP11" s="625"/>
      <c r="DQ11" s="632">
        <v>176457</v>
      </c>
      <c r="DR11" s="624"/>
      <c r="DS11" s="624"/>
      <c r="DT11" s="624"/>
      <c r="DU11" s="624"/>
      <c r="DV11" s="624"/>
      <c r="DW11" s="624"/>
      <c r="DX11" s="624"/>
      <c r="DY11" s="624"/>
      <c r="DZ11" s="624"/>
      <c r="EA11" s="624"/>
      <c r="EB11" s="624"/>
      <c r="EC11" s="633"/>
    </row>
    <row r="12" spans="2:143" ht="11.25" customHeight="1" x14ac:dyDescent="0.15">
      <c r="B12" s="620" t="s">
        <v>232</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153119</v>
      </c>
      <c r="BH12" s="624"/>
      <c r="BI12" s="624"/>
      <c r="BJ12" s="624"/>
      <c r="BK12" s="624"/>
      <c r="BL12" s="624"/>
      <c r="BM12" s="624"/>
      <c r="BN12" s="625"/>
      <c r="BO12" s="626">
        <v>48.4</v>
      </c>
      <c r="BP12" s="626"/>
      <c r="BQ12" s="626"/>
      <c r="BR12" s="626"/>
      <c r="BS12" s="632" t="s">
        <v>110</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190894</v>
      </c>
      <c r="CS12" s="624"/>
      <c r="CT12" s="624"/>
      <c r="CU12" s="624"/>
      <c r="CV12" s="624"/>
      <c r="CW12" s="624"/>
      <c r="CX12" s="624"/>
      <c r="CY12" s="625"/>
      <c r="CZ12" s="626">
        <v>3.6</v>
      </c>
      <c r="DA12" s="626"/>
      <c r="DB12" s="626"/>
      <c r="DC12" s="626"/>
      <c r="DD12" s="632">
        <v>32174</v>
      </c>
      <c r="DE12" s="624"/>
      <c r="DF12" s="624"/>
      <c r="DG12" s="624"/>
      <c r="DH12" s="624"/>
      <c r="DI12" s="624"/>
      <c r="DJ12" s="624"/>
      <c r="DK12" s="624"/>
      <c r="DL12" s="624"/>
      <c r="DM12" s="624"/>
      <c r="DN12" s="624"/>
      <c r="DO12" s="624"/>
      <c r="DP12" s="625"/>
      <c r="DQ12" s="632">
        <v>73055</v>
      </c>
      <c r="DR12" s="624"/>
      <c r="DS12" s="624"/>
      <c r="DT12" s="624"/>
      <c r="DU12" s="624"/>
      <c r="DV12" s="624"/>
      <c r="DW12" s="624"/>
      <c r="DX12" s="624"/>
      <c r="DY12" s="624"/>
      <c r="DZ12" s="624"/>
      <c r="EA12" s="624"/>
      <c r="EB12" s="624"/>
      <c r="EC12" s="633"/>
    </row>
    <row r="13" spans="2:143" ht="11.25" customHeight="1" x14ac:dyDescent="0.15">
      <c r="B13" s="620" t="s">
        <v>235</v>
      </c>
      <c r="C13" s="621"/>
      <c r="D13" s="621"/>
      <c r="E13" s="621"/>
      <c r="F13" s="621"/>
      <c r="G13" s="621"/>
      <c r="H13" s="621"/>
      <c r="I13" s="621"/>
      <c r="J13" s="621"/>
      <c r="K13" s="621"/>
      <c r="L13" s="621"/>
      <c r="M13" s="621"/>
      <c r="N13" s="621"/>
      <c r="O13" s="621"/>
      <c r="P13" s="621"/>
      <c r="Q13" s="622"/>
      <c r="R13" s="623">
        <v>11357</v>
      </c>
      <c r="S13" s="624"/>
      <c r="T13" s="624"/>
      <c r="U13" s="624"/>
      <c r="V13" s="624"/>
      <c r="W13" s="624"/>
      <c r="X13" s="624"/>
      <c r="Y13" s="625"/>
      <c r="Z13" s="626">
        <v>0.2</v>
      </c>
      <c r="AA13" s="626"/>
      <c r="AB13" s="626"/>
      <c r="AC13" s="626"/>
      <c r="AD13" s="627">
        <v>11357</v>
      </c>
      <c r="AE13" s="627"/>
      <c r="AF13" s="627"/>
      <c r="AG13" s="627"/>
      <c r="AH13" s="627"/>
      <c r="AI13" s="627"/>
      <c r="AJ13" s="627"/>
      <c r="AK13" s="627"/>
      <c r="AL13" s="628">
        <v>0.4</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146364</v>
      </c>
      <c r="BH13" s="624"/>
      <c r="BI13" s="624"/>
      <c r="BJ13" s="624"/>
      <c r="BK13" s="624"/>
      <c r="BL13" s="624"/>
      <c r="BM13" s="624"/>
      <c r="BN13" s="625"/>
      <c r="BO13" s="626">
        <v>46.3</v>
      </c>
      <c r="BP13" s="626"/>
      <c r="BQ13" s="626"/>
      <c r="BR13" s="626"/>
      <c r="BS13" s="632" t="s">
        <v>110</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516873</v>
      </c>
      <c r="CS13" s="624"/>
      <c r="CT13" s="624"/>
      <c r="CU13" s="624"/>
      <c r="CV13" s="624"/>
      <c r="CW13" s="624"/>
      <c r="CX13" s="624"/>
      <c r="CY13" s="625"/>
      <c r="CZ13" s="626">
        <v>9.6</v>
      </c>
      <c r="DA13" s="626"/>
      <c r="DB13" s="626"/>
      <c r="DC13" s="626"/>
      <c r="DD13" s="632">
        <v>288129</v>
      </c>
      <c r="DE13" s="624"/>
      <c r="DF13" s="624"/>
      <c r="DG13" s="624"/>
      <c r="DH13" s="624"/>
      <c r="DI13" s="624"/>
      <c r="DJ13" s="624"/>
      <c r="DK13" s="624"/>
      <c r="DL13" s="624"/>
      <c r="DM13" s="624"/>
      <c r="DN13" s="624"/>
      <c r="DO13" s="624"/>
      <c r="DP13" s="625"/>
      <c r="DQ13" s="632">
        <v>246296</v>
      </c>
      <c r="DR13" s="624"/>
      <c r="DS13" s="624"/>
      <c r="DT13" s="624"/>
      <c r="DU13" s="624"/>
      <c r="DV13" s="624"/>
      <c r="DW13" s="624"/>
      <c r="DX13" s="624"/>
      <c r="DY13" s="624"/>
      <c r="DZ13" s="624"/>
      <c r="EA13" s="624"/>
      <c r="EB13" s="624"/>
      <c r="EC13" s="633"/>
    </row>
    <row r="14" spans="2:143" ht="11.25" customHeight="1" x14ac:dyDescent="0.15">
      <c r="B14" s="620" t="s">
        <v>238</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4886</v>
      </c>
      <c r="BH14" s="624"/>
      <c r="BI14" s="624"/>
      <c r="BJ14" s="624"/>
      <c r="BK14" s="624"/>
      <c r="BL14" s="624"/>
      <c r="BM14" s="624"/>
      <c r="BN14" s="625"/>
      <c r="BO14" s="626">
        <v>1.5</v>
      </c>
      <c r="BP14" s="626"/>
      <c r="BQ14" s="626"/>
      <c r="BR14" s="626"/>
      <c r="BS14" s="632" t="s">
        <v>110</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233469</v>
      </c>
      <c r="CS14" s="624"/>
      <c r="CT14" s="624"/>
      <c r="CU14" s="624"/>
      <c r="CV14" s="624"/>
      <c r="CW14" s="624"/>
      <c r="CX14" s="624"/>
      <c r="CY14" s="625"/>
      <c r="CZ14" s="626">
        <v>4.4000000000000004</v>
      </c>
      <c r="DA14" s="626"/>
      <c r="DB14" s="626"/>
      <c r="DC14" s="626"/>
      <c r="DD14" s="632" t="s">
        <v>110</v>
      </c>
      <c r="DE14" s="624"/>
      <c r="DF14" s="624"/>
      <c r="DG14" s="624"/>
      <c r="DH14" s="624"/>
      <c r="DI14" s="624"/>
      <c r="DJ14" s="624"/>
      <c r="DK14" s="624"/>
      <c r="DL14" s="624"/>
      <c r="DM14" s="624"/>
      <c r="DN14" s="624"/>
      <c r="DO14" s="624"/>
      <c r="DP14" s="625"/>
      <c r="DQ14" s="632">
        <v>160605</v>
      </c>
      <c r="DR14" s="624"/>
      <c r="DS14" s="624"/>
      <c r="DT14" s="624"/>
      <c r="DU14" s="624"/>
      <c r="DV14" s="624"/>
      <c r="DW14" s="624"/>
      <c r="DX14" s="624"/>
      <c r="DY14" s="624"/>
      <c r="DZ14" s="624"/>
      <c r="EA14" s="624"/>
      <c r="EB14" s="624"/>
      <c r="EC14" s="633"/>
    </row>
    <row r="15" spans="2:143" ht="11.25" customHeight="1" x14ac:dyDescent="0.15">
      <c r="B15" s="620" t="s">
        <v>241</v>
      </c>
      <c r="C15" s="621"/>
      <c r="D15" s="621"/>
      <c r="E15" s="621"/>
      <c r="F15" s="621"/>
      <c r="G15" s="621"/>
      <c r="H15" s="621"/>
      <c r="I15" s="621"/>
      <c r="J15" s="621"/>
      <c r="K15" s="621"/>
      <c r="L15" s="621"/>
      <c r="M15" s="621"/>
      <c r="N15" s="621"/>
      <c r="O15" s="621"/>
      <c r="P15" s="621"/>
      <c r="Q15" s="622"/>
      <c r="R15" s="623">
        <v>393</v>
      </c>
      <c r="S15" s="624"/>
      <c r="T15" s="624"/>
      <c r="U15" s="624"/>
      <c r="V15" s="624"/>
      <c r="W15" s="624"/>
      <c r="X15" s="624"/>
      <c r="Y15" s="625"/>
      <c r="Z15" s="626">
        <v>0</v>
      </c>
      <c r="AA15" s="626"/>
      <c r="AB15" s="626"/>
      <c r="AC15" s="626"/>
      <c r="AD15" s="627">
        <v>393</v>
      </c>
      <c r="AE15" s="627"/>
      <c r="AF15" s="627"/>
      <c r="AG15" s="627"/>
      <c r="AH15" s="627"/>
      <c r="AI15" s="627"/>
      <c r="AJ15" s="627"/>
      <c r="AK15" s="627"/>
      <c r="AL15" s="628">
        <v>0</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22968</v>
      </c>
      <c r="BH15" s="624"/>
      <c r="BI15" s="624"/>
      <c r="BJ15" s="624"/>
      <c r="BK15" s="624"/>
      <c r="BL15" s="624"/>
      <c r="BM15" s="624"/>
      <c r="BN15" s="625"/>
      <c r="BO15" s="626">
        <v>7.3</v>
      </c>
      <c r="BP15" s="626"/>
      <c r="BQ15" s="626"/>
      <c r="BR15" s="626"/>
      <c r="BS15" s="632" t="s">
        <v>110</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313919</v>
      </c>
      <c r="CS15" s="624"/>
      <c r="CT15" s="624"/>
      <c r="CU15" s="624"/>
      <c r="CV15" s="624"/>
      <c r="CW15" s="624"/>
      <c r="CX15" s="624"/>
      <c r="CY15" s="625"/>
      <c r="CZ15" s="626">
        <v>5.9</v>
      </c>
      <c r="DA15" s="626"/>
      <c r="DB15" s="626"/>
      <c r="DC15" s="626"/>
      <c r="DD15" s="632">
        <v>45595</v>
      </c>
      <c r="DE15" s="624"/>
      <c r="DF15" s="624"/>
      <c r="DG15" s="624"/>
      <c r="DH15" s="624"/>
      <c r="DI15" s="624"/>
      <c r="DJ15" s="624"/>
      <c r="DK15" s="624"/>
      <c r="DL15" s="624"/>
      <c r="DM15" s="624"/>
      <c r="DN15" s="624"/>
      <c r="DO15" s="624"/>
      <c r="DP15" s="625"/>
      <c r="DQ15" s="632">
        <v>219123</v>
      </c>
      <c r="DR15" s="624"/>
      <c r="DS15" s="624"/>
      <c r="DT15" s="624"/>
      <c r="DU15" s="624"/>
      <c r="DV15" s="624"/>
      <c r="DW15" s="624"/>
      <c r="DX15" s="624"/>
      <c r="DY15" s="624"/>
      <c r="DZ15" s="624"/>
      <c r="EA15" s="624"/>
      <c r="EB15" s="624"/>
      <c r="EC15" s="633"/>
    </row>
    <row r="16" spans="2:143" ht="11.25" customHeight="1" x14ac:dyDescent="0.15">
      <c r="B16" s="620" t="s">
        <v>244</v>
      </c>
      <c r="C16" s="621"/>
      <c r="D16" s="621"/>
      <c r="E16" s="621"/>
      <c r="F16" s="621"/>
      <c r="G16" s="621"/>
      <c r="H16" s="621"/>
      <c r="I16" s="621"/>
      <c r="J16" s="621"/>
      <c r="K16" s="621"/>
      <c r="L16" s="621"/>
      <c r="M16" s="621"/>
      <c r="N16" s="621"/>
      <c r="O16" s="621"/>
      <c r="P16" s="621"/>
      <c r="Q16" s="622"/>
      <c r="R16" s="623">
        <v>2491054</v>
      </c>
      <c r="S16" s="624"/>
      <c r="T16" s="624"/>
      <c r="U16" s="624"/>
      <c r="V16" s="624"/>
      <c r="W16" s="624"/>
      <c r="X16" s="624"/>
      <c r="Y16" s="625"/>
      <c r="Z16" s="626">
        <v>45.2</v>
      </c>
      <c r="AA16" s="626"/>
      <c r="AB16" s="626"/>
      <c r="AC16" s="626"/>
      <c r="AD16" s="627">
        <v>2263446</v>
      </c>
      <c r="AE16" s="627"/>
      <c r="AF16" s="627"/>
      <c r="AG16" s="627"/>
      <c r="AH16" s="627"/>
      <c r="AI16" s="627"/>
      <c r="AJ16" s="627"/>
      <c r="AK16" s="627"/>
      <c r="AL16" s="628">
        <v>82.7</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v>174</v>
      </c>
      <c r="CS16" s="624"/>
      <c r="CT16" s="624"/>
      <c r="CU16" s="624"/>
      <c r="CV16" s="624"/>
      <c r="CW16" s="624"/>
      <c r="CX16" s="624"/>
      <c r="CY16" s="625"/>
      <c r="CZ16" s="626">
        <v>0</v>
      </c>
      <c r="DA16" s="626"/>
      <c r="DB16" s="626"/>
      <c r="DC16" s="626"/>
      <c r="DD16" s="632" t="s">
        <v>110</v>
      </c>
      <c r="DE16" s="624"/>
      <c r="DF16" s="624"/>
      <c r="DG16" s="624"/>
      <c r="DH16" s="624"/>
      <c r="DI16" s="624"/>
      <c r="DJ16" s="624"/>
      <c r="DK16" s="624"/>
      <c r="DL16" s="624"/>
      <c r="DM16" s="624"/>
      <c r="DN16" s="624"/>
      <c r="DO16" s="624"/>
      <c r="DP16" s="625"/>
      <c r="DQ16" s="632">
        <v>174</v>
      </c>
      <c r="DR16" s="624"/>
      <c r="DS16" s="624"/>
      <c r="DT16" s="624"/>
      <c r="DU16" s="624"/>
      <c r="DV16" s="624"/>
      <c r="DW16" s="624"/>
      <c r="DX16" s="624"/>
      <c r="DY16" s="624"/>
      <c r="DZ16" s="624"/>
      <c r="EA16" s="624"/>
      <c r="EB16" s="624"/>
      <c r="EC16" s="633"/>
    </row>
    <row r="17" spans="2:133" ht="11.25" customHeight="1" x14ac:dyDescent="0.15">
      <c r="B17" s="620" t="s">
        <v>247</v>
      </c>
      <c r="C17" s="621"/>
      <c r="D17" s="621"/>
      <c r="E17" s="621"/>
      <c r="F17" s="621"/>
      <c r="G17" s="621"/>
      <c r="H17" s="621"/>
      <c r="I17" s="621"/>
      <c r="J17" s="621"/>
      <c r="K17" s="621"/>
      <c r="L17" s="621"/>
      <c r="M17" s="621"/>
      <c r="N17" s="621"/>
      <c r="O17" s="621"/>
      <c r="P17" s="621"/>
      <c r="Q17" s="622"/>
      <c r="R17" s="623">
        <v>2263446</v>
      </c>
      <c r="S17" s="624"/>
      <c r="T17" s="624"/>
      <c r="U17" s="624"/>
      <c r="V17" s="624"/>
      <c r="W17" s="624"/>
      <c r="X17" s="624"/>
      <c r="Y17" s="625"/>
      <c r="Z17" s="626">
        <v>41</v>
      </c>
      <c r="AA17" s="626"/>
      <c r="AB17" s="626"/>
      <c r="AC17" s="626"/>
      <c r="AD17" s="627">
        <v>2263446</v>
      </c>
      <c r="AE17" s="627"/>
      <c r="AF17" s="627"/>
      <c r="AG17" s="627"/>
      <c r="AH17" s="627"/>
      <c r="AI17" s="627"/>
      <c r="AJ17" s="627"/>
      <c r="AK17" s="627"/>
      <c r="AL17" s="628">
        <v>82.7</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545782</v>
      </c>
      <c r="CS17" s="624"/>
      <c r="CT17" s="624"/>
      <c r="CU17" s="624"/>
      <c r="CV17" s="624"/>
      <c r="CW17" s="624"/>
      <c r="CX17" s="624"/>
      <c r="CY17" s="625"/>
      <c r="CZ17" s="626">
        <v>10.199999999999999</v>
      </c>
      <c r="DA17" s="626"/>
      <c r="DB17" s="626"/>
      <c r="DC17" s="626"/>
      <c r="DD17" s="632" t="s">
        <v>110</v>
      </c>
      <c r="DE17" s="624"/>
      <c r="DF17" s="624"/>
      <c r="DG17" s="624"/>
      <c r="DH17" s="624"/>
      <c r="DI17" s="624"/>
      <c r="DJ17" s="624"/>
      <c r="DK17" s="624"/>
      <c r="DL17" s="624"/>
      <c r="DM17" s="624"/>
      <c r="DN17" s="624"/>
      <c r="DO17" s="624"/>
      <c r="DP17" s="625"/>
      <c r="DQ17" s="632">
        <v>537054</v>
      </c>
      <c r="DR17" s="624"/>
      <c r="DS17" s="624"/>
      <c r="DT17" s="624"/>
      <c r="DU17" s="624"/>
      <c r="DV17" s="624"/>
      <c r="DW17" s="624"/>
      <c r="DX17" s="624"/>
      <c r="DY17" s="624"/>
      <c r="DZ17" s="624"/>
      <c r="EA17" s="624"/>
      <c r="EB17" s="624"/>
      <c r="EC17" s="633"/>
    </row>
    <row r="18" spans="2:133" ht="11.25" customHeight="1" x14ac:dyDescent="0.15">
      <c r="B18" s="620" t="s">
        <v>250</v>
      </c>
      <c r="C18" s="621"/>
      <c r="D18" s="621"/>
      <c r="E18" s="621"/>
      <c r="F18" s="621"/>
      <c r="G18" s="621"/>
      <c r="H18" s="621"/>
      <c r="I18" s="621"/>
      <c r="J18" s="621"/>
      <c r="K18" s="621"/>
      <c r="L18" s="621"/>
      <c r="M18" s="621"/>
      <c r="N18" s="621"/>
      <c r="O18" s="621"/>
      <c r="P18" s="621"/>
      <c r="Q18" s="622"/>
      <c r="R18" s="623">
        <v>227603</v>
      </c>
      <c r="S18" s="624"/>
      <c r="T18" s="624"/>
      <c r="U18" s="624"/>
      <c r="V18" s="624"/>
      <c r="W18" s="624"/>
      <c r="X18" s="624"/>
      <c r="Y18" s="625"/>
      <c r="Z18" s="626">
        <v>4.0999999999999996</v>
      </c>
      <c r="AA18" s="626"/>
      <c r="AB18" s="626"/>
      <c r="AC18" s="626"/>
      <c r="AD18" s="627" t="s">
        <v>110</v>
      </c>
      <c r="AE18" s="627"/>
      <c r="AF18" s="627"/>
      <c r="AG18" s="627"/>
      <c r="AH18" s="627"/>
      <c r="AI18" s="627"/>
      <c r="AJ18" s="627"/>
      <c r="AK18" s="627"/>
      <c r="AL18" s="628" t="s">
        <v>110</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v>2625</v>
      </c>
      <c r="CS18" s="624"/>
      <c r="CT18" s="624"/>
      <c r="CU18" s="624"/>
      <c r="CV18" s="624"/>
      <c r="CW18" s="624"/>
      <c r="CX18" s="624"/>
      <c r="CY18" s="625"/>
      <c r="CZ18" s="626">
        <v>0</v>
      </c>
      <c r="DA18" s="626"/>
      <c r="DB18" s="626"/>
      <c r="DC18" s="626"/>
      <c r="DD18" s="632">
        <v>2625</v>
      </c>
      <c r="DE18" s="624"/>
      <c r="DF18" s="624"/>
      <c r="DG18" s="624"/>
      <c r="DH18" s="624"/>
      <c r="DI18" s="624"/>
      <c r="DJ18" s="624"/>
      <c r="DK18" s="624"/>
      <c r="DL18" s="624"/>
      <c r="DM18" s="624"/>
      <c r="DN18" s="624"/>
      <c r="DO18" s="624"/>
      <c r="DP18" s="625"/>
      <c r="DQ18" s="632">
        <v>2625</v>
      </c>
      <c r="DR18" s="624"/>
      <c r="DS18" s="624"/>
      <c r="DT18" s="624"/>
      <c r="DU18" s="624"/>
      <c r="DV18" s="624"/>
      <c r="DW18" s="624"/>
      <c r="DX18" s="624"/>
      <c r="DY18" s="624"/>
      <c r="DZ18" s="624"/>
      <c r="EA18" s="624"/>
      <c r="EB18" s="624"/>
      <c r="EC18" s="633"/>
    </row>
    <row r="19" spans="2:133" ht="11.25" customHeight="1" x14ac:dyDescent="0.15">
      <c r="B19" s="620" t="s">
        <v>253</v>
      </c>
      <c r="C19" s="621"/>
      <c r="D19" s="621"/>
      <c r="E19" s="621"/>
      <c r="F19" s="621"/>
      <c r="G19" s="621"/>
      <c r="H19" s="621"/>
      <c r="I19" s="621"/>
      <c r="J19" s="621"/>
      <c r="K19" s="621"/>
      <c r="L19" s="621"/>
      <c r="M19" s="621"/>
      <c r="N19" s="621"/>
      <c r="O19" s="621"/>
      <c r="P19" s="621"/>
      <c r="Q19" s="622"/>
      <c r="R19" s="623">
        <v>5</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256</v>
      </c>
      <c r="C20" s="621"/>
      <c r="D20" s="621"/>
      <c r="E20" s="621"/>
      <c r="F20" s="621"/>
      <c r="G20" s="621"/>
      <c r="H20" s="621"/>
      <c r="I20" s="621"/>
      <c r="J20" s="621"/>
      <c r="K20" s="621"/>
      <c r="L20" s="621"/>
      <c r="M20" s="621"/>
      <c r="N20" s="621"/>
      <c r="O20" s="621"/>
      <c r="P20" s="621"/>
      <c r="Q20" s="622"/>
      <c r="R20" s="623">
        <v>2948848</v>
      </c>
      <c r="S20" s="624"/>
      <c r="T20" s="624"/>
      <c r="U20" s="624"/>
      <c r="V20" s="624"/>
      <c r="W20" s="624"/>
      <c r="X20" s="624"/>
      <c r="Y20" s="625"/>
      <c r="Z20" s="626">
        <v>53.5</v>
      </c>
      <c r="AA20" s="626"/>
      <c r="AB20" s="626"/>
      <c r="AC20" s="626"/>
      <c r="AD20" s="627">
        <v>2721240</v>
      </c>
      <c r="AE20" s="627"/>
      <c r="AF20" s="627"/>
      <c r="AG20" s="627"/>
      <c r="AH20" s="627"/>
      <c r="AI20" s="627"/>
      <c r="AJ20" s="627"/>
      <c r="AK20" s="627"/>
      <c r="AL20" s="628">
        <v>99.5</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5362981</v>
      </c>
      <c r="CS20" s="624"/>
      <c r="CT20" s="624"/>
      <c r="CU20" s="624"/>
      <c r="CV20" s="624"/>
      <c r="CW20" s="624"/>
      <c r="CX20" s="624"/>
      <c r="CY20" s="625"/>
      <c r="CZ20" s="626">
        <v>100</v>
      </c>
      <c r="DA20" s="626"/>
      <c r="DB20" s="626"/>
      <c r="DC20" s="626"/>
      <c r="DD20" s="632">
        <v>1318846</v>
      </c>
      <c r="DE20" s="624"/>
      <c r="DF20" s="624"/>
      <c r="DG20" s="624"/>
      <c r="DH20" s="624"/>
      <c r="DI20" s="624"/>
      <c r="DJ20" s="624"/>
      <c r="DK20" s="624"/>
      <c r="DL20" s="624"/>
      <c r="DM20" s="624"/>
      <c r="DN20" s="624"/>
      <c r="DO20" s="624"/>
      <c r="DP20" s="625"/>
      <c r="DQ20" s="632">
        <v>3206606</v>
      </c>
      <c r="DR20" s="624"/>
      <c r="DS20" s="624"/>
      <c r="DT20" s="624"/>
      <c r="DU20" s="624"/>
      <c r="DV20" s="624"/>
      <c r="DW20" s="624"/>
      <c r="DX20" s="624"/>
      <c r="DY20" s="624"/>
      <c r="DZ20" s="624"/>
      <c r="EA20" s="624"/>
      <c r="EB20" s="624"/>
      <c r="EC20" s="633"/>
    </row>
    <row r="21" spans="2:133" ht="11.25" customHeight="1" x14ac:dyDescent="0.15">
      <c r="B21" s="620" t="s">
        <v>259</v>
      </c>
      <c r="C21" s="621"/>
      <c r="D21" s="621"/>
      <c r="E21" s="621"/>
      <c r="F21" s="621"/>
      <c r="G21" s="621"/>
      <c r="H21" s="621"/>
      <c r="I21" s="621"/>
      <c r="J21" s="621"/>
      <c r="K21" s="621"/>
      <c r="L21" s="621"/>
      <c r="M21" s="621"/>
      <c r="N21" s="621"/>
      <c r="O21" s="621"/>
      <c r="P21" s="621"/>
      <c r="Q21" s="622"/>
      <c r="R21" s="623" t="s">
        <v>110</v>
      </c>
      <c r="S21" s="624"/>
      <c r="T21" s="624"/>
      <c r="U21" s="624"/>
      <c r="V21" s="624"/>
      <c r="W21" s="624"/>
      <c r="X21" s="624"/>
      <c r="Y21" s="625"/>
      <c r="Z21" s="626" t="s">
        <v>110</v>
      </c>
      <c r="AA21" s="626"/>
      <c r="AB21" s="626"/>
      <c r="AC21" s="626"/>
      <c r="AD21" s="627" t="s">
        <v>110</v>
      </c>
      <c r="AE21" s="627"/>
      <c r="AF21" s="627"/>
      <c r="AG21" s="627"/>
      <c r="AH21" s="627"/>
      <c r="AI21" s="627"/>
      <c r="AJ21" s="627"/>
      <c r="AK21" s="627"/>
      <c r="AL21" s="628" t="s">
        <v>110</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261</v>
      </c>
      <c r="C22" s="621"/>
      <c r="D22" s="621"/>
      <c r="E22" s="621"/>
      <c r="F22" s="621"/>
      <c r="G22" s="621"/>
      <c r="H22" s="621"/>
      <c r="I22" s="621"/>
      <c r="J22" s="621"/>
      <c r="K22" s="621"/>
      <c r="L22" s="621"/>
      <c r="M22" s="621"/>
      <c r="N22" s="621"/>
      <c r="O22" s="621"/>
      <c r="P22" s="621"/>
      <c r="Q22" s="622"/>
      <c r="R22" s="623">
        <v>6410</v>
      </c>
      <c r="S22" s="624"/>
      <c r="T22" s="624"/>
      <c r="U22" s="624"/>
      <c r="V22" s="624"/>
      <c r="W22" s="624"/>
      <c r="X22" s="624"/>
      <c r="Y22" s="625"/>
      <c r="Z22" s="626">
        <v>0.1</v>
      </c>
      <c r="AA22" s="626"/>
      <c r="AB22" s="626"/>
      <c r="AC22" s="626"/>
      <c r="AD22" s="627" t="s">
        <v>110</v>
      </c>
      <c r="AE22" s="627"/>
      <c r="AF22" s="627"/>
      <c r="AG22" s="627"/>
      <c r="AH22" s="627"/>
      <c r="AI22" s="627"/>
      <c r="AJ22" s="627"/>
      <c r="AK22" s="627"/>
      <c r="AL22" s="628" t="s">
        <v>110</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264</v>
      </c>
      <c r="C23" s="621"/>
      <c r="D23" s="621"/>
      <c r="E23" s="621"/>
      <c r="F23" s="621"/>
      <c r="G23" s="621"/>
      <c r="H23" s="621"/>
      <c r="I23" s="621"/>
      <c r="J23" s="621"/>
      <c r="K23" s="621"/>
      <c r="L23" s="621"/>
      <c r="M23" s="621"/>
      <c r="N23" s="621"/>
      <c r="O23" s="621"/>
      <c r="P23" s="621"/>
      <c r="Q23" s="622"/>
      <c r="R23" s="623">
        <v>139505</v>
      </c>
      <c r="S23" s="624"/>
      <c r="T23" s="624"/>
      <c r="U23" s="624"/>
      <c r="V23" s="624"/>
      <c r="W23" s="624"/>
      <c r="X23" s="624"/>
      <c r="Y23" s="625"/>
      <c r="Z23" s="626">
        <v>2.5</v>
      </c>
      <c r="AA23" s="626"/>
      <c r="AB23" s="626"/>
      <c r="AC23" s="626"/>
      <c r="AD23" s="627" t="s">
        <v>110</v>
      </c>
      <c r="AE23" s="627"/>
      <c r="AF23" s="627"/>
      <c r="AG23" s="627"/>
      <c r="AH23" s="627"/>
      <c r="AI23" s="627"/>
      <c r="AJ23" s="627"/>
      <c r="AK23" s="627"/>
      <c r="AL23" s="628" t="s">
        <v>110</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x14ac:dyDescent="0.15">
      <c r="B24" s="620" t="s">
        <v>271</v>
      </c>
      <c r="C24" s="621"/>
      <c r="D24" s="621"/>
      <c r="E24" s="621"/>
      <c r="F24" s="621"/>
      <c r="G24" s="621"/>
      <c r="H24" s="621"/>
      <c r="I24" s="621"/>
      <c r="J24" s="621"/>
      <c r="K24" s="621"/>
      <c r="L24" s="621"/>
      <c r="M24" s="621"/>
      <c r="N24" s="621"/>
      <c r="O24" s="621"/>
      <c r="P24" s="621"/>
      <c r="Q24" s="622"/>
      <c r="R24" s="623">
        <v>7646</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1410139</v>
      </c>
      <c r="CS24" s="613"/>
      <c r="CT24" s="613"/>
      <c r="CU24" s="613"/>
      <c r="CV24" s="613"/>
      <c r="CW24" s="613"/>
      <c r="CX24" s="613"/>
      <c r="CY24" s="614"/>
      <c r="CZ24" s="652">
        <v>26.3</v>
      </c>
      <c r="DA24" s="653"/>
      <c r="DB24" s="653"/>
      <c r="DC24" s="654"/>
      <c r="DD24" s="651">
        <v>1177308</v>
      </c>
      <c r="DE24" s="613"/>
      <c r="DF24" s="613"/>
      <c r="DG24" s="613"/>
      <c r="DH24" s="613"/>
      <c r="DI24" s="613"/>
      <c r="DJ24" s="613"/>
      <c r="DK24" s="614"/>
      <c r="DL24" s="651">
        <v>1174634</v>
      </c>
      <c r="DM24" s="613"/>
      <c r="DN24" s="613"/>
      <c r="DO24" s="613"/>
      <c r="DP24" s="613"/>
      <c r="DQ24" s="613"/>
      <c r="DR24" s="613"/>
      <c r="DS24" s="613"/>
      <c r="DT24" s="613"/>
      <c r="DU24" s="613"/>
      <c r="DV24" s="614"/>
      <c r="DW24" s="617">
        <v>40.9</v>
      </c>
      <c r="DX24" s="618"/>
      <c r="DY24" s="618"/>
      <c r="DZ24" s="618"/>
      <c r="EA24" s="618"/>
      <c r="EB24" s="618"/>
      <c r="EC24" s="619"/>
    </row>
    <row r="25" spans="2:133" ht="11.25" customHeight="1" x14ac:dyDescent="0.15">
      <c r="B25" s="620" t="s">
        <v>274</v>
      </c>
      <c r="C25" s="621"/>
      <c r="D25" s="621"/>
      <c r="E25" s="621"/>
      <c r="F25" s="621"/>
      <c r="G25" s="621"/>
      <c r="H25" s="621"/>
      <c r="I25" s="621"/>
      <c r="J25" s="621"/>
      <c r="K25" s="621"/>
      <c r="L25" s="621"/>
      <c r="M25" s="621"/>
      <c r="N25" s="621"/>
      <c r="O25" s="621"/>
      <c r="P25" s="621"/>
      <c r="Q25" s="622"/>
      <c r="R25" s="623">
        <v>218404</v>
      </c>
      <c r="S25" s="624"/>
      <c r="T25" s="624"/>
      <c r="U25" s="624"/>
      <c r="V25" s="624"/>
      <c r="W25" s="624"/>
      <c r="X25" s="624"/>
      <c r="Y25" s="625"/>
      <c r="Z25" s="626">
        <v>4</v>
      </c>
      <c r="AA25" s="626"/>
      <c r="AB25" s="626"/>
      <c r="AC25" s="626"/>
      <c r="AD25" s="627" t="s">
        <v>110</v>
      </c>
      <c r="AE25" s="627"/>
      <c r="AF25" s="627"/>
      <c r="AG25" s="627"/>
      <c r="AH25" s="627"/>
      <c r="AI25" s="627"/>
      <c r="AJ25" s="627"/>
      <c r="AK25" s="627"/>
      <c r="AL25" s="628" t="s">
        <v>110</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647637</v>
      </c>
      <c r="CS25" s="655"/>
      <c r="CT25" s="655"/>
      <c r="CU25" s="655"/>
      <c r="CV25" s="655"/>
      <c r="CW25" s="655"/>
      <c r="CX25" s="655"/>
      <c r="CY25" s="656"/>
      <c r="CZ25" s="657">
        <v>12.1</v>
      </c>
      <c r="DA25" s="658"/>
      <c r="DB25" s="658"/>
      <c r="DC25" s="659"/>
      <c r="DD25" s="632">
        <v>578712</v>
      </c>
      <c r="DE25" s="655"/>
      <c r="DF25" s="655"/>
      <c r="DG25" s="655"/>
      <c r="DH25" s="655"/>
      <c r="DI25" s="655"/>
      <c r="DJ25" s="655"/>
      <c r="DK25" s="656"/>
      <c r="DL25" s="632">
        <v>577175</v>
      </c>
      <c r="DM25" s="655"/>
      <c r="DN25" s="655"/>
      <c r="DO25" s="655"/>
      <c r="DP25" s="655"/>
      <c r="DQ25" s="655"/>
      <c r="DR25" s="655"/>
      <c r="DS25" s="655"/>
      <c r="DT25" s="655"/>
      <c r="DU25" s="655"/>
      <c r="DV25" s="656"/>
      <c r="DW25" s="628">
        <v>20.100000000000001</v>
      </c>
      <c r="DX25" s="649"/>
      <c r="DY25" s="649"/>
      <c r="DZ25" s="649"/>
      <c r="EA25" s="649"/>
      <c r="EB25" s="649"/>
      <c r="EC25" s="650"/>
    </row>
    <row r="26" spans="2:133" ht="11.25" customHeight="1" x14ac:dyDescent="0.15">
      <c r="B26" s="660" t="s">
        <v>277</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413938</v>
      </c>
      <c r="CS26" s="624"/>
      <c r="CT26" s="624"/>
      <c r="CU26" s="624"/>
      <c r="CV26" s="624"/>
      <c r="CW26" s="624"/>
      <c r="CX26" s="624"/>
      <c r="CY26" s="625"/>
      <c r="CZ26" s="657">
        <v>7.7</v>
      </c>
      <c r="DA26" s="658"/>
      <c r="DB26" s="658"/>
      <c r="DC26" s="659"/>
      <c r="DD26" s="632">
        <v>357415</v>
      </c>
      <c r="DE26" s="624"/>
      <c r="DF26" s="624"/>
      <c r="DG26" s="624"/>
      <c r="DH26" s="624"/>
      <c r="DI26" s="624"/>
      <c r="DJ26" s="624"/>
      <c r="DK26" s="625"/>
      <c r="DL26" s="632" t="s">
        <v>216</v>
      </c>
      <c r="DM26" s="624"/>
      <c r="DN26" s="624"/>
      <c r="DO26" s="624"/>
      <c r="DP26" s="624"/>
      <c r="DQ26" s="624"/>
      <c r="DR26" s="624"/>
      <c r="DS26" s="624"/>
      <c r="DT26" s="624"/>
      <c r="DU26" s="624"/>
      <c r="DV26" s="625"/>
      <c r="DW26" s="628" t="s">
        <v>216</v>
      </c>
      <c r="DX26" s="649"/>
      <c r="DY26" s="649"/>
      <c r="DZ26" s="649"/>
      <c r="EA26" s="649"/>
      <c r="EB26" s="649"/>
      <c r="EC26" s="650"/>
    </row>
    <row r="27" spans="2:133" ht="11.25" customHeight="1" x14ac:dyDescent="0.15">
      <c r="B27" s="620" t="s">
        <v>280</v>
      </c>
      <c r="C27" s="621"/>
      <c r="D27" s="621"/>
      <c r="E27" s="621"/>
      <c r="F27" s="621"/>
      <c r="G27" s="621"/>
      <c r="H27" s="621"/>
      <c r="I27" s="621"/>
      <c r="J27" s="621"/>
      <c r="K27" s="621"/>
      <c r="L27" s="621"/>
      <c r="M27" s="621"/>
      <c r="N27" s="621"/>
      <c r="O27" s="621"/>
      <c r="P27" s="621"/>
      <c r="Q27" s="622"/>
      <c r="R27" s="623">
        <v>844929</v>
      </c>
      <c r="S27" s="624"/>
      <c r="T27" s="624"/>
      <c r="U27" s="624"/>
      <c r="V27" s="624"/>
      <c r="W27" s="624"/>
      <c r="X27" s="624"/>
      <c r="Y27" s="625"/>
      <c r="Z27" s="626">
        <v>15.3</v>
      </c>
      <c r="AA27" s="626"/>
      <c r="AB27" s="626"/>
      <c r="AC27" s="626"/>
      <c r="AD27" s="627" t="s">
        <v>110</v>
      </c>
      <c r="AE27" s="627"/>
      <c r="AF27" s="627"/>
      <c r="AG27" s="627"/>
      <c r="AH27" s="627"/>
      <c r="AI27" s="627"/>
      <c r="AJ27" s="627"/>
      <c r="AK27" s="627"/>
      <c r="AL27" s="628" t="s">
        <v>110</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316268</v>
      </c>
      <c r="BH27" s="624"/>
      <c r="BI27" s="624"/>
      <c r="BJ27" s="624"/>
      <c r="BK27" s="624"/>
      <c r="BL27" s="624"/>
      <c r="BM27" s="624"/>
      <c r="BN27" s="625"/>
      <c r="BO27" s="626">
        <v>100</v>
      </c>
      <c r="BP27" s="626"/>
      <c r="BQ27" s="626"/>
      <c r="BR27" s="626"/>
      <c r="BS27" s="632">
        <v>5143</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216720</v>
      </c>
      <c r="CS27" s="655"/>
      <c r="CT27" s="655"/>
      <c r="CU27" s="655"/>
      <c r="CV27" s="655"/>
      <c r="CW27" s="655"/>
      <c r="CX27" s="655"/>
      <c r="CY27" s="656"/>
      <c r="CZ27" s="657">
        <v>4</v>
      </c>
      <c r="DA27" s="658"/>
      <c r="DB27" s="658"/>
      <c r="DC27" s="659"/>
      <c r="DD27" s="632">
        <v>61542</v>
      </c>
      <c r="DE27" s="655"/>
      <c r="DF27" s="655"/>
      <c r="DG27" s="655"/>
      <c r="DH27" s="655"/>
      <c r="DI27" s="655"/>
      <c r="DJ27" s="655"/>
      <c r="DK27" s="656"/>
      <c r="DL27" s="632">
        <v>60405</v>
      </c>
      <c r="DM27" s="655"/>
      <c r="DN27" s="655"/>
      <c r="DO27" s="655"/>
      <c r="DP27" s="655"/>
      <c r="DQ27" s="655"/>
      <c r="DR27" s="655"/>
      <c r="DS27" s="655"/>
      <c r="DT27" s="655"/>
      <c r="DU27" s="655"/>
      <c r="DV27" s="656"/>
      <c r="DW27" s="628">
        <v>2.1</v>
      </c>
      <c r="DX27" s="649"/>
      <c r="DY27" s="649"/>
      <c r="DZ27" s="649"/>
      <c r="EA27" s="649"/>
      <c r="EB27" s="649"/>
      <c r="EC27" s="650"/>
    </row>
    <row r="28" spans="2:133" ht="11.25" customHeight="1" x14ac:dyDescent="0.15">
      <c r="B28" s="620" t="s">
        <v>283</v>
      </c>
      <c r="C28" s="621"/>
      <c r="D28" s="621"/>
      <c r="E28" s="621"/>
      <c r="F28" s="621"/>
      <c r="G28" s="621"/>
      <c r="H28" s="621"/>
      <c r="I28" s="621"/>
      <c r="J28" s="621"/>
      <c r="K28" s="621"/>
      <c r="L28" s="621"/>
      <c r="M28" s="621"/>
      <c r="N28" s="621"/>
      <c r="O28" s="621"/>
      <c r="P28" s="621"/>
      <c r="Q28" s="622"/>
      <c r="R28" s="623">
        <v>156181</v>
      </c>
      <c r="S28" s="624"/>
      <c r="T28" s="624"/>
      <c r="U28" s="624"/>
      <c r="V28" s="624"/>
      <c r="W28" s="624"/>
      <c r="X28" s="624"/>
      <c r="Y28" s="625"/>
      <c r="Z28" s="626">
        <v>2.8</v>
      </c>
      <c r="AA28" s="626"/>
      <c r="AB28" s="626"/>
      <c r="AC28" s="626"/>
      <c r="AD28" s="627">
        <v>14412</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545782</v>
      </c>
      <c r="CS28" s="624"/>
      <c r="CT28" s="624"/>
      <c r="CU28" s="624"/>
      <c r="CV28" s="624"/>
      <c r="CW28" s="624"/>
      <c r="CX28" s="624"/>
      <c r="CY28" s="625"/>
      <c r="CZ28" s="657">
        <v>10.199999999999999</v>
      </c>
      <c r="DA28" s="658"/>
      <c r="DB28" s="658"/>
      <c r="DC28" s="659"/>
      <c r="DD28" s="632">
        <v>537054</v>
      </c>
      <c r="DE28" s="624"/>
      <c r="DF28" s="624"/>
      <c r="DG28" s="624"/>
      <c r="DH28" s="624"/>
      <c r="DI28" s="624"/>
      <c r="DJ28" s="624"/>
      <c r="DK28" s="625"/>
      <c r="DL28" s="632">
        <v>537054</v>
      </c>
      <c r="DM28" s="624"/>
      <c r="DN28" s="624"/>
      <c r="DO28" s="624"/>
      <c r="DP28" s="624"/>
      <c r="DQ28" s="624"/>
      <c r="DR28" s="624"/>
      <c r="DS28" s="624"/>
      <c r="DT28" s="624"/>
      <c r="DU28" s="624"/>
      <c r="DV28" s="625"/>
      <c r="DW28" s="628">
        <v>18.7</v>
      </c>
      <c r="DX28" s="649"/>
      <c r="DY28" s="649"/>
      <c r="DZ28" s="649"/>
      <c r="EA28" s="649"/>
      <c r="EB28" s="649"/>
      <c r="EC28" s="650"/>
    </row>
    <row r="29" spans="2:133" ht="11.25" customHeight="1" x14ac:dyDescent="0.15">
      <c r="B29" s="620" t="s">
        <v>285</v>
      </c>
      <c r="C29" s="621"/>
      <c r="D29" s="621"/>
      <c r="E29" s="621"/>
      <c r="F29" s="621"/>
      <c r="G29" s="621"/>
      <c r="H29" s="621"/>
      <c r="I29" s="621"/>
      <c r="J29" s="621"/>
      <c r="K29" s="621"/>
      <c r="L29" s="621"/>
      <c r="M29" s="621"/>
      <c r="N29" s="621"/>
      <c r="O29" s="621"/>
      <c r="P29" s="621"/>
      <c r="Q29" s="622"/>
      <c r="R29" s="623">
        <v>1650</v>
      </c>
      <c r="S29" s="624"/>
      <c r="T29" s="624"/>
      <c r="U29" s="624"/>
      <c r="V29" s="624"/>
      <c r="W29" s="624"/>
      <c r="X29" s="624"/>
      <c r="Y29" s="625"/>
      <c r="Z29" s="626">
        <v>0</v>
      </c>
      <c r="AA29" s="626"/>
      <c r="AB29" s="626"/>
      <c r="AC29" s="626"/>
      <c r="AD29" s="627" t="s">
        <v>110</v>
      </c>
      <c r="AE29" s="627"/>
      <c r="AF29" s="627"/>
      <c r="AG29" s="627"/>
      <c r="AH29" s="627"/>
      <c r="AI29" s="627"/>
      <c r="AJ29" s="627"/>
      <c r="AK29" s="627"/>
      <c r="AL29" s="628" t="s">
        <v>110</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545765</v>
      </c>
      <c r="CS29" s="655"/>
      <c r="CT29" s="655"/>
      <c r="CU29" s="655"/>
      <c r="CV29" s="655"/>
      <c r="CW29" s="655"/>
      <c r="CX29" s="655"/>
      <c r="CY29" s="656"/>
      <c r="CZ29" s="657">
        <v>10.199999999999999</v>
      </c>
      <c r="DA29" s="658"/>
      <c r="DB29" s="658"/>
      <c r="DC29" s="659"/>
      <c r="DD29" s="632">
        <v>537037</v>
      </c>
      <c r="DE29" s="655"/>
      <c r="DF29" s="655"/>
      <c r="DG29" s="655"/>
      <c r="DH29" s="655"/>
      <c r="DI29" s="655"/>
      <c r="DJ29" s="655"/>
      <c r="DK29" s="656"/>
      <c r="DL29" s="632">
        <v>537037</v>
      </c>
      <c r="DM29" s="655"/>
      <c r="DN29" s="655"/>
      <c r="DO29" s="655"/>
      <c r="DP29" s="655"/>
      <c r="DQ29" s="655"/>
      <c r="DR29" s="655"/>
      <c r="DS29" s="655"/>
      <c r="DT29" s="655"/>
      <c r="DU29" s="655"/>
      <c r="DV29" s="656"/>
      <c r="DW29" s="628">
        <v>18.7</v>
      </c>
      <c r="DX29" s="649"/>
      <c r="DY29" s="649"/>
      <c r="DZ29" s="649"/>
      <c r="EA29" s="649"/>
      <c r="EB29" s="649"/>
      <c r="EC29" s="650"/>
    </row>
    <row r="30" spans="2:133" ht="11.25" customHeight="1" x14ac:dyDescent="0.15">
      <c r="B30" s="620" t="s">
        <v>290</v>
      </c>
      <c r="C30" s="621"/>
      <c r="D30" s="621"/>
      <c r="E30" s="621"/>
      <c r="F30" s="621"/>
      <c r="G30" s="621"/>
      <c r="H30" s="621"/>
      <c r="I30" s="621"/>
      <c r="J30" s="621"/>
      <c r="K30" s="621"/>
      <c r="L30" s="621"/>
      <c r="M30" s="621"/>
      <c r="N30" s="621"/>
      <c r="O30" s="621"/>
      <c r="P30" s="621"/>
      <c r="Q30" s="622"/>
      <c r="R30" s="623">
        <v>370030</v>
      </c>
      <c r="S30" s="624"/>
      <c r="T30" s="624"/>
      <c r="U30" s="624"/>
      <c r="V30" s="624"/>
      <c r="W30" s="624"/>
      <c r="X30" s="624"/>
      <c r="Y30" s="625"/>
      <c r="Z30" s="626">
        <v>6.7</v>
      </c>
      <c r="AA30" s="626"/>
      <c r="AB30" s="626"/>
      <c r="AC30" s="626"/>
      <c r="AD30" s="627" t="s">
        <v>110</v>
      </c>
      <c r="AE30" s="627"/>
      <c r="AF30" s="627"/>
      <c r="AG30" s="627"/>
      <c r="AH30" s="627"/>
      <c r="AI30" s="627"/>
      <c r="AJ30" s="627"/>
      <c r="AK30" s="627"/>
      <c r="AL30" s="628" t="s">
        <v>110</v>
      </c>
      <c r="AM30" s="629"/>
      <c r="AN30" s="629"/>
      <c r="AO30" s="630"/>
      <c r="AP30" s="669" t="s">
        <v>291</v>
      </c>
      <c r="AQ30" s="670"/>
      <c r="AR30" s="670"/>
      <c r="AS30" s="670"/>
      <c r="AT30" s="675" t="s">
        <v>292</v>
      </c>
      <c r="AU30" s="182"/>
      <c r="AV30" s="182"/>
      <c r="AW30" s="182"/>
      <c r="AX30" s="609" t="s">
        <v>170</v>
      </c>
      <c r="AY30" s="610"/>
      <c r="AZ30" s="610"/>
      <c r="BA30" s="610"/>
      <c r="BB30" s="610"/>
      <c r="BC30" s="610"/>
      <c r="BD30" s="610"/>
      <c r="BE30" s="610"/>
      <c r="BF30" s="611"/>
      <c r="BG30" s="681">
        <v>99.3</v>
      </c>
      <c r="BH30" s="682"/>
      <c r="BI30" s="682"/>
      <c r="BJ30" s="682"/>
      <c r="BK30" s="682"/>
      <c r="BL30" s="682"/>
      <c r="BM30" s="618">
        <v>99</v>
      </c>
      <c r="BN30" s="682"/>
      <c r="BO30" s="682"/>
      <c r="BP30" s="682"/>
      <c r="BQ30" s="683"/>
      <c r="BR30" s="681">
        <v>99.8</v>
      </c>
      <c r="BS30" s="682"/>
      <c r="BT30" s="682"/>
      <c r="BU30" s="682"/>
      <c r="BV30" s="682"/>
      <c r="BW30" s="682"/>
      <c r="BX30" s="618">
        <v>99.5</v>
      </c>
      <c r="BY30" s="682"/>
      <c r="BZ30" s="682"/>
      <c r="CA30" s="682"/>
      <c r="CB30" s="683"/>
      <c r="CD30" s="686"/>
      <c r="CE30" s="687"/>
      <c r="CF30" s="637" t="s">
        <v>293</v>
      </c>
      <c r="CG30" s="638"/>
      <c r="CH30" s="638"/>
      <c r="CI30" s="638"/>
      <c r="CJ30" s="638"/>
      <c r="CK30" s="638"/>
      <c r="CL30" s="638"/>
      <c r="CM30" s="638"/>
      <c r="CN30" s="638"/>
      <c r="CO30" s="638"/>
      <c r="CP30" s="638"/>
      <c r="CQ30" s="639"/>
      <c r="CR30" s="623">
        <v>495505</v>
      </c>
      <c r="CS30" s="624"/>
      <c r="CT30" s="624"/>
      <c r="CU30" s="624"/>
      <c r="CV30" s="624"/>
      <c r="CW30" s="624"/>
      <c r="CX30" s="624"/>
      <c r="CY30" s="625"/>
      <c r="CZ30" s="657">
        <v>9.1999999999999993</v>
      </c>
      <c r="DA30" s="658"/>
      <c r="DB30" s="658"/>
      <c r="DC30" s="659"/>
      <c r="DD30" s="632">
        <v>487482</v>
      </c>
      <c r="DE30" s="624"/>
      <c r="DF30" s="624"/>
      <c r="DG30" s="624"/>
      <c r="DH30" s="624"/>
      <c r="DI30" s="624"/>
      <c r="DJ30" s="624"/>
      <c r="DK30" s="625"/>
      <c r="DL30" s="632">
        <v>487482</v>
      </c>
      <c r="DM30" s="624"/>
      <c r="DN30" s="624"/>
      <c r="DO30" s="624"/>
      <c r="DP30" s="624"/>
      <c r="DQ30" s="624"/>
      <c r="DR30" s="624"/>
      <c r="DS30" s="624"/>
      <c r="DT30" s="624"/>
      <c r="DU30" s="624"/>
      <c r="DV30" s="625"/>
      <c r="DW30" s="628">
        <v>17</v>
      </c>
      <c r="DX30" s="649"/>
      <c r="DY30" s="649"/>
      <c r="DZ30" s="649"/>
      <c r="EA30" s="649"/>
      <c r="EB30" s="649"/>
      <c r="EC30" s="650"/>
    </row>
    <row r="31" spans="2:133" ht="11.25" customHeight="1" x14ac:dyDescent="0.15">
      <c r="B31" s="620" t="s">
        <v>294</v>
      </c>
      <c r="C31" s="621"/>
      <c r="D31" s="621"/>
      <c r="E31" s="621"/>
      <c r="F31" s="621"/>
      <c r="G31" s="621"/>
      <c r="H31" s="621"/>
      <c r="I31" s="621"/>
      <c r="J31" s="621"/>
      <c r="K31" s="621"/>
      <c r="L31" s="621"/>
      <c r="M31" s="621"/>
      <c r="N31" s="621"/>
      <c r="O31" s="621"/>
      <c r="P31" s="621"/>
      <c r="Q31" s="622"/>
      <c r="R31" s="623">
        <v>98654</v>
      </c>
      <c r="S31" s="624"/>
      <c r="T31" s="624"/>
      <c r="U31" s="624"/>
      <c r="V31" s="624"/>
      <c r="W31" s="624"/>
      <c r="X31" s="624"/>
      <c r="Y31" s="625"/>
      <c r="Z31" s="626">
        <v>1.8</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99.1</v>
      </c>
      <c r="BH31" s="655"/>
      <c r="BI31" s="655"/>
      <c r="BJ31" s="655"/>
      <c r="BK31" s="655"/>
      <c r="BL31" s="655"/>
      <c r="BM31" s="629">
        <v>98.6</v>
      </c>
      <c r="BN31" s="679"/>
      <c r="BO31" s="679"/>
      <c r="BP31" s="679"/>
      <c r="BQ31" s="680"/>
      <c r="BR31" s="678">
        <v>99.6</v>
      </c>
      <c r="BS31" s="655"/>
      <c r="BT31" s="655"/>
      <c r="BU31" s="655"/>
      <c r="BV31" s="655"/>
      <c r="BW31" s="655"/>
      <c r="BX31" s="629">
        <v>99.1</v>
      </c>
      <c r="BY31" s="679"/>
      <c r="BZ31" s="679"/>
      <c r="CA31" s="679"/>
      <c r="CB31" s="680"/>
      <c r="CD31" s="686"/>
      <c r="CE31" s="687"/>
      <c r="CF31" s="637" t="s">
        <v>297</v>
      </c>
      <c r="CG31" s="638"/>
      <c r="CH31" s="638"/>
      <c r="CI31" s="638"/>
      <c r="CJ31" s="638"/>
      <c r="CK31" s="638"/>
      <c r="CL31" s="638"/>
      <c r="CM31" s="638"/>
      <c r="CN31" s="638"/>
      <c r="CO31" s="638"/>
      <c r="CP31" s="638"/>
      <c r="CQ31" s="639"/>
      <c r="CR31" s="623">
        <v>50260</v>
      </c>
      <c r="CS31" s="655"/>
      <c r="CT31" s="655"/>
      <c r="CU31" s="655"/>
      <c r="CV31" s="655"/>
      <c r="CW31" s="655"/>
      <c r="CX31" s="655"/>
      <c r="CY31" s="656"/>
      <c r="CZ31" s="657">
        <v>0.9</v>
      </c>
      <c r="DA31" s="658"/>
      <c r="DB31" s="658"/>
      <c r="DC31" s="659"/>
      <c r="DD31" s="632">
        <v>49555</v>
      </c>
      <c r="DE31" s="655"/>
      <c r="DF31" s="655"/>
      <c r="DG31" s="655"/>
      <c r="DH31" s="655"/>
      <c r="DI31" s="655"/>
      <c r="DJ31" s="655"/>
      <c r="DK31" s="656"/>
      <c r="DL31" s="632">
        <v>49555</v>
      </c>
      <c r="DM31" s="655"/>
      <c r="DN31" s="655"/>
      <c r="DO31" s="655"/>
      <c r="DP31" s="655"/>
      <c r="DQ31" s="655"/>
      <c r="DR31" s="655"/>
      <c r="DS31" s="655"/>
      <c r="DT31" s="655"/>
      <c r="DU31" s="655"/>
      <c r="DV31" s="656"/>
      <c r="DW31" s="628">
        <v>1.7</v>
      </c>
      <c r="DX31" s="649"/>
      <c r="DY31" s="649"/>
      <c r="DZ31" s="649"/>
      <c r="EA31" s="649"/>
      <c r="EB31" s="649"/>
      <c r="EC31" s="650"/>
    </row>
    <row r="32" spans="2:133" ht="11.25" customHeight="1" x14ac:dyDescent="0.15">
      <c r="B32" s="620" t="s">
        <v>298</v>
      </c>
      <c r="C32" s="621"/>
      <c r="D32" s="621"/>
      <c r="E32" s="621"/>
      <c r="F32" s="621"/>
      <c r="G32" s="621"/>
      <c r="H32" s="621"/>
      <c r="I32" s="621"/>
      <c r="J32" s="621"/>
      <c r="K32" s="621"/>
      <c r="L32" s="621"/>
      <c r="M32" s="621"/>
      <c r="N32" s="621"/>
      <c r="O32" s="621"/>
      <c r="P32" s="621"/>
      <c r="Q32" s="622"/>
      <c r="R32" s="623">
        <v>205615</v>
      </c>
      <c r="S32" s="624"/>
      <c r="T32" s="624"/>
      <c r="U32" s="624"/>
      <c r="V32" s="624"/>
      <c r="W32" s="624"/>
      <c r="X32" s="624"/>
      <c r="Y32" s="625"/>
      <c r="Z32" s="626">
        <v>3.7</v>
      </c>
      <c r="AA32" s="626"/>
      <c r="AB32" s="626"/>
      <c r="AC32" s="626"/>
      <c r="AD32" s="627">
        <v>220</v>
      </c>
      <c r="AE32" s="627"/>
      <c r="AF32" s="627"/>
      <c r="AG32" s="627"/>
      <c r="AH32" s="627"/>
      <c r="AI32" s="627"/>
      <c r="AJ32" s="627"/>
      <c r="AK32" s="627"/>
      <c r="AL32" s="628">
        <v>0</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99.4</v>
      </c>
      <c r="BH32" s="691"/>
      <c r="BI32" s="691"/>
      <c r="BJ32" s="691"/>
      <c r="BK32" s="691"/>
      <c r="BL32" s="691"/>
      <c r="BM32" s="692">
        <v>99.1</v>
      </c>
      <c r="BN32" s="691"/>
      <c r="BO32" s="691"/>
      <c r="BP32" s="691"/>
      <c r="BQ32" s="693"/>
      <c r="BR32" s="690">
        <v>99.8</v>
      </c>
      <c r="BS32" s="691"/>
      <c r="BT32" s="691"/>
      <c r="BU32" s="691"/>
      <c r="BV32" s="691"/>
      <c r="BW32" s="691"/>
      <c r="BX32" s="692">
        <v>99.7</v>
      </c>
      <c r="BY32" s="691"/>
      <c r="BZ32" s="691"/>
      <c r="CA32" s="691"/>
      <c r="CB32" s="693"/>
      <c r="CD32" s="688"/>
      <c r="CE32" s="689"/>
      <c r="CF32" s="637" t="s">
        <v>300</v>
      </c>
      <c r="CG32" s="638"/>
      <c r="CH32" s="638"/>
      <c r="CI32" s="638"/>
      <c r="CJ32" s="638"/>
      <c r="CK32" s="638"/>
      <c r="CL32" s="638"/>
      <c r="CM32" s="638"/>
      <c r="CN32" s="638"/>
      <c r="CO32" s="638"/>
      <c r="CP32" s="638"/>
      <c r="CQ32" s="639"/>
      <c r="CR32" s="623">
        <v>17</v>
      </c>
      <c r="CS32" s="624"/>
      <c r="CT32" s="624"/>
      <c r="CU32" s="624"/>
      <c r="CV32" s="624"/>
      <c r="CW32" s="624"/>
      <c r="CX32" s="624"/>
      <c r="CY32" s="625"/>
      <c r="CZ32" s="657">
        <v>0</v>
      </c>
      <c r="DA32" s="658"/>
      <c r="DB32" s="658"/>
      <c r="DC32" s="659"/>
      <c r="DD32" s="632">
        <v>17</v>
      </c>
      <c r="DE32" s="624"/>
      <c r="DF32" s="624"/>
      <c r="DG32" s="624"/>
      <c r="DH32" s="624"/>
      <c r="DI32" s="624"/>
      <c r="DJ32" s="624"/>
      <c r="DK32" s="625"/>
      <c r="DL32" s="632">
        <v>17</v>
      </c>
      <c r="DM32" s="624"/>
      <c r="DN32" s="624"/>
      <c r="DO32" s="624"/>
      <c r="DP32" s="624"/>
      <c r="DQ32" s="624"/>
      <c r="DR32" s="624"/>
      <c r="DS32" s="624"/>
      <c r="DT32" s="624"/>
      <c r="DU32" s="624"/>
      <c r="DV32" s="625"/>
      <c r="DW32" s="628">
        <v>0</v>
      </c>
      <c r="DX32" s="649"/>
      <c r="DY32" s="649"/>
      <c r="DZ32" s="649"/>
      <c r="EA32" s="649"/>
      <c r="EB32" s="649"/>
      <c r="EC32" s="650"/>
    </row>
    <row r="33" spans="2:133" ht="11.25" customHeight="1" x14ac:dyDescent="0.15">
      <c r="B33" s="620" t="s">
        <v>301</v>
      </c>
      <c r="C33" s="621"/>
      <c r="D33" s="621"/>
      <c r="E33" s="621"/>
      <c r="F33" s="621"/>
      <c r="G33" s="621"/>
      <c r="H33" s="621"/>
      <c r="I33" s="621"/>
      <c r="J33" s="621"/>
      <c r="K33" s="621"/>
      <c r="L33" s="621"/>
      <c r="M33" s="621"/>
      <c r="N33" s="621"/>
      <c r="O33" s="621"/>
      <c r="P33" s="621"/>
      <c r="Q33" s="622"/>
      <c r="R33" s="623">
        <v>517738</v>
      </c>
      <c r="S33" s="624"/>
      <c r="T33" s="624"/>
      <c r="U33" s="624"/>
      <c r="V33" s="624"/>
      <c r="W33" s="624"/>
      <c r="X33" s="624"/>
      <c r="Y33" s="625"/>
      <c r="Z33" s="626">
        <v>9.4</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2619680</v>
      </c>
      <c r="CS33" s="655"/>
      <c r="CT33" s="655"/>
      <c r="CU33" s="655"/>
      <c r="CV33" s="655"/>
      <c r="CW33" s="655"/>
      <c r="CX33" s="655"/>
      <c r="CY33" s="656"/>
      <c r="CZ33" s="657">
        <v>48.8</v>
      </c>
      <c r="DA33" s="658"/>
      <c r="DB33" s="658"/>
      <c r="DC33" s="659"/>
      <c r="DD33" s="632">
        <v>1828858</v>
      </c>
      <c r="DE33" s="655"/>
      <c r="DF33" s="655"/>
      <c r="DG33" s="655"/>
      <c r="DH33" s="655"/>
      <c r="DI33" s="655"/>
      <c r="DJ33" s="655"/>
      <c r="DK33" s="656"/>
      <c r="DL33" s="632">
        <v>849531</v>
      </c>
      <c r="DM33" s="655"/>
      <c r="DN33" s="655"/>
      <c r="DO33" s="655"/>
      <c r="DP33" s="655"/>
      <c r="DQ33" s="655"/>
      <c r="DR33" s="655"/>
      <c r="DS33" s="655"/>
      <c r="DT33" s="655"/>
      <c r="DU33" s="655"/>
      <c r="DV33" s="656"/>
      <c r="DW33" s="628">
        <v>29.6</v>
      </c>
      <c r="DX33" s="649"/>
      <c r="DY33" s="649"/>
      <c r="DZ33" s="649"/>
      <c r="EA33" s="649"/>
      <c r="EB33" s="649"/>
      <c r="EC33" s="650"/>
    </row>
    <row r="34" spans="2:133" ht="11.25" customHeight="1" x14ac:dyDescent="0.15">
      <c r="B34" s="620" t="s">
        <v>303</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605112</v>
      </c>
      <c r="CS34" s="624"/>
      <c r="CT34" s="624"/>
      <c r="CU34" s="624"/>
      <c r="CV34" s="624"/>
      <c r="CW34" s="624"/>
      <c r="CX34" s="624"/>
      <c r="CY34" s="625"/>
      <c r="CZ34" s="657">
        <v>11.3</v>
      </c>
      <c r="DA34" s="658"/>
      <c r="DB34" s="658"/>
      <c r="DC34" s="659"/>
      <c r="DD34" s="632">
        <v>434547</v>
      </c>
      <c r="DE34" s="624"/>
      <c r="DF34" s="624"/>
      <c r="DG34" s="624"/>
      <c r="DH34" s="624"/>
      <c r="DI34" s="624"/>
      <c r="DJ34" s="624"/>
      <c r="DK34" s="625"/>
      <c r="DL34" s="632">
        <v>326086</v>
      </c>
      <c r="DM34" s="624"/>
      <c r="DN34" s="624"/>
      <c r="DO34" s="624"/>
      <c r="DP34" s="624"/>
      <c r="DQ34" s="624"/>
      <c r="DR34" s="624"/>
      <c r="DS34" s="624"/>
      <c r="DT34" s="624"/>
      <c r="DU34" s="624"/>
      <c r="DV34" s="625"/>
      <c r="DW34" s="628">
        <v>11.3</v>
      </c>
      <c r="DX34" s="649"/>
      <c r="DY34" s="649"/>
      <c r="DZ34" s="649"/>
      <c r="EA34" s="649"/>
      <c r="EB34" s="649"/>
      <c r="EC34" s="650"/>
    </row>
    <row r="35" spans="2:133" ht="11.25" customHeight="1" x14ac:dyDescent="0.15">
      <c r="B35" s="620" t="s">
        <v>307</v>
      </c>
      <c r="C35" s="621"/>
      <c r="D35" s="621"/>
      <c r="E35" s="621"/>
      <c r="F35" s="621"/>
      <c r="G35" s="621"/>
      <c r="H35" s="621"/>
      <c r="I35" s="621"/>
      <c r="J35" s="621"/>
      <c r="K35" s="621"/>
      <c r="L35" s="621"/>
      <c r="M35" s="621"/>
      <c r="N35" s="621"/>
      <c r="O35" s="621"/>
      <c r="P35" s="621"/>
      <c r="Q35" s="622"/>
      <c r="R35" s="623">
        <v>137738</v>
      </c>
      <c r="S35" s="624"/>
      <c r="T35" s="624"/>
      <c r="U35" s="624"/>
      <c r="V35" s="624"/>
      <c r="W35" s="624"/>
      <c r="X35" s="624"/>
      <c r="Y35" s="625"/>
      <c r="Z35" s="626">
        <v>2.5</v>
      </c>
      <c r="AA35" s="626"/>
      <c r="AB35" s="626"/>
      <c r="AC35" s="626"/>
      <c r="AD35" s="627" t="s">
        <v>110</v>
      </c>
      <c r="AE35" s="627"/>
      <c r="AF35" s="627"/>
      <c r="AG35" s="627"/>
      <c r="AH35" s="627"/>
      <c r="AI35" s="627"/>
      <c r="AJ35" s="627"/>
      <c r="AK35" s="627"/>
      <c r="AL35" s="628" t="s">
        <v>110</v>
      </c>
      <c r="AM35" s="629"/>
      <c r="AN35" s="629"/>
      <c r="AO35" s="630"/>
      <c r="AP35" s="186"/>
      <c r="AQ35" s="634" t="s">
        <v>308</v>
      </c>
      <c r="AR35" s="635"/>
      <c r="AS35" s="635"/>
      <c r="AT35" s="635"/>
      <c r="AU35" s="635"/>
      <c r="AV35" s="635"/>
      <c r="AW35" s="635"/>
      <c r="AX35" s="635"/>
      <c r="AY35" s="636"/>
      <c r="AZ35" s="612">
        <v>436179</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27508</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62395</v>
      </c>
      <c r="CS35" s="655"/>
      <c r="CT35" s="655"/>
      <c r="CU35" s="655"/>
      <c r="CV35" s="655"/>
      <c r="CW35" s="655"/>
      <c r="CX35" s="655"/>
      <c r="CY35" s="656"/>
      <c r="CZ35" s="657">
        <v>1.2</v>
      </c>
      <c r="DA35" s="658"/>
      <c r="DB35" s="658"/>
      <c r="DC35" s="659"/>
      <c r="DD35" s="632">
        <v>31311</v>
      </c>
      <c r="DE35" s="655"/>
      <c r="DF35" s="655"/>
      <c r="DG35" s="655"/>
      <c r="DH35" s="655"/>
      <c r="DI35" s="655"/>
      <c r="DJ35" s="655"/>
      <c r="DK35" s="656"/>
      <c r="DL35" s="632">
        <v>9008</v>
      </c>
      <c r="DM35" s="655"/>
      <c r="DN35" s="655"/>
      <c r="DO35" s="655"/>
      <c r="DP35" s="655"/>
      <c r="DQ35" s="655"/>
      <c r="DR35" s="655"/>
      <c r="DS35" s="655"/>
      <c r="DT35" s="655"/>
      <c r="DU35" s="655"/>
      <c r="DV35" s="656"/>
      <c r="DW35" s="628">
        <v>0.3</v>
      </c>
      <c r="DX35" s="649"/>
      <c r="DY35" s="649"/>
      <c r="DZ35" s="649"/>
      <c r="EA35" s="649"/>
      <c r="EB35" s="649"/>
      <c r="EC35" s="650"/>
    </row>
    <row r="36" spans="2:133" ht="11.25" customHeight="1" x14ac:dyDescent="0.15">
      <c r="B36" s="666" t="s">
        <v>311</v>
      </c>
      <c r="C36" s="667"/>
      <c r="D36" s="667"/>
      <c r="E36" s="667"/>
      <c r="F36" s="667"/>
      <c r="G36" s="667"/>
      <c r="H36" s="667"/>
      <c r="I36" s="667"/>
      <c r="J36" s="667"/>
      <c r="K36" s="667"/>
      <c r="L36" s="667"/>
      <c r="M36" s="667"/>
      <c r="N36" s="667"/>
      <c r="O36" s="667"/>
      <c r="P36" s="667"/>
      <c r="Q36" s="668"/>
      <c r="R36" s="695">
        <v>5515610</v>
      </c>
      <c r="S36" s="696"/>
      <c r="T36" s="696"/>
      <c r="U36" s="696"/>
      <c r="V36" s="696"/>
      <c r="W36" s="696"/>
      <c r="X36" s="696"/>
      <c r="Y36" s="697"/>
      <c r="Z36" s="698">
        <v>100</v>
      </c>
      <c r="AA36" s="698"/>
      <c r="AB36" s="698"/>
      <c r="AC36" s="698"/>
      <c r="AD36" s="699">
        <v>2735872</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97156</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18189</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648128</v>
      </c>
      <c r="CS36" s="624"/>
      <c r="CT36" s="624"/>
      <c r="CU36" s="624"/>
      <c r="CV36" s="624"/>
      <c r="CW36" s="624"/>
      <c r="CX36" s="624"/>
      <c r="CY36" s="625"/>
      <c r="CZ36" s="657">
        <v>12.1</v>
      </c>
      <c r="DA36" s="658"/>
      <c r="DB36" s="658"/>
      <c r="DC36" s="659"/>
      <c r="DD36" s="632">
        <v>428136</v>
      </c>
      <c r="DE36" s="624"/>
      <c r="DF36" s="624"/>
      <c r="DG36" s="624"/>
      <c r="DH36" s="624"/>
      <c r="DI36" s="624"/>
      <c r="DJ36" s="624"/>
      <c r="DK36" s="625"/>
      <c r="DL36" s="632">
        <v>248552</v>
      </c>
      <c r="DM36" s="624"/>
      <c r="DN36" s="624"/>
      <c r="DO36" s="624"/>
      <c r="DP36" s="624"/>
      <c r="DQ36" s="624"/>
      <c r="DR36" s="624"/>
      <c r="DS36" s="624"/>
      <c r="DT36" s="624"/>
      <c r="DU36" s="624"/>
      <c r="DV36" s="625"/>
      <c r="DW36" s="628">
        <v>8.6</v>
      </c>
      <c r="DX36" s="649"/>
      <c r="DY36" s="649"/>
      <c r="DZ36" s="649"/>
      <c r="EA36" s="649"/>
      <c r="EB36" s="649"/>
      <c r="EC36" s="650"/>
    </row>
    <row r="37" spans="2:133" ht="11.25" customHeight="1" x14ac:dyDescent="0.15">
      <c r="AQ37" s="702" t="s">
        <v>315</v>
      </c>
      <c r="AR37" s="703"/>
      <c r="AS37" s="703"/>
      <c r="AT37" s="703"/>
      <c r="AU37" s="703"/>
      <c r="AV37" s="703"/>
      <c r="AW37" s="703"/>
      <c r="AX37" s="703"/>
      <c r="AY37" s="704"/>
      <c r="AZ37" s="623">
        <v>74364</v>
      </c>
      <c r="BA37" s="624"/>
      <c r="BB37" s="624"/>
      <c r="BC37" s="624"/>
      <c r="BD37" s="655"/>
      <c r="BE37" s="655"/>
      <c r="BF37" s="680"/>
      <c r="BG37" s="637" t="s">
        <v>316</v>
      </c>
      <c r="BH37" s="638"/>
      <c r="BI37" s="638"/>
      <c r="BJ37" s="638"/>
      <c r="BK37" s="638"/>
      <c r="BL37" s="638"/>
      <c r="BM37" s="638"/>
      <c r="BN37" s="638"/>
      <c r="BO37" s="638"/>
      <c r="BP37" s="638"/>
      <c r="BQ37" s="638"/>
      <c r="BR37" s="638"/>
      <c r="BS37" s="638"/>
      <c r="BT37" s="638"/>
      <c r="BU37" s="639"/>
      <c r="BV37" s="623">
        <v>485</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293975</v>
      </c>
      <c r="CS37" s="655"/>
      <c r="CT37" s="655"/>
      <c r="CU37" s="655"/>
      <c r="CV37" s="655"/>
      <c r="CW37" s="655"/>
      <c r="CX37" s="655"/>
      <c r="CY37" s="656"/>
      <c r="CZ37" s="657">
        <v>5.5</v>
      </c>
      <c r="DA37" s="658"/>
      <c r="DB37" s="658"/>
      <c r="DC37" s="659"/>
      <c r="DD37" s="632">
        <v>221707</v>
      </c>
      <c r="DE37" s="655"/>
      <c r="DF37" s="655"/>
      <c r="DG37" s="655"/>
      <c r="DH37" s="655"/>
      <c r="DI37" s="655"/>
      <c r="DJ37" s="655"/>
      <c r="DK37" s="656"/>
      <c r="DL37" s="632">
        <v>207309</v>
      </c>
      <c r="DM37" s="655"/>
      <c r="DN37" s="655"/>
      <c r="DO37" s="655"/>
      <c r="DP37" s="655"/>
      <c r="DQ37" s="655"/>
      <c r="DR37" s="655"/>
      <c r="DS37" s="655"/>
      <c r="DT37" s="655"/>
      <c r="DU37" s="655"/>
      <c r="DV37" s="656"/>
      <c r="DW37" s="628">
        <v>7.2</v>
      </c>
      <c r="DX37" s="649"/>
      <c r="DY37" s="649"/>
      <c r="DZ37" s="649"/>
      <c r="EA37" s="649"/>
      <c r="EB37" s="649"/>
      <c r="EC37" s="650"/>
    </row>
    <row r="38" spans="2:133" ht="11.25" customHeight="1" x14ac:dyDescent="0.15">
      <c r="AQ38" s="702" t="s">
        <v>318</v>
      </c>
      <c r="AR38" s="703"/>
      <c r="AS38" s="703"/>
      <c r="AT38" s="703"/>
      <c r="AU38" s="703"/>
      <c r="AV38" s="703"/>
      <c r="AW38" s="703"/>
      <c r="AX38" s="703"/>
      <c r="AY38" s="704"/>
      <c r="AZ38" s="623" t="s">
        <v>319</v>
      </c>
      <c r="BA38" s="624"/>
      <c r="BB38" s="624"/>
      <c r="BC38" s="624"/>
      <c r="BD38" s="655"/>
      <c r="BE38" s="655"/>
      <c r="BF38" s="680"/>
      <c r="BG38" s="637" t="s">
        <v>320</v>
      </c>
      <c r="BH38" s="638"/>
      <c r="BI38" s="638"/>
      <c r="BJ38" s="638"/>
      <c r="BK38" s="638"/>
      <c r="BL38" s="638"/>
      <c r="BM38" s="638"/>
      <c r="BN38" s="638"/>
      <c r="BO38" s="638"/>
      <c r="BP38" s="638"/>
      <c r="BQ38" s="638"/>
      <c r="BR38" s="638"/>
      <c r="BS38" s="638"/>
      <c r="BT38" s="638"/>
      <c r="BU38" s="639"/>
      <c r="BV38" s="623">
        <v>808</v>
      </c>
      <c r="BW38" s="624"/>
      <c r="BX38" s="624"/>
      <c r="BY38" s="624"/>
      <c r="BZ38" s="624"/>
      <c r="CA38" s="624"/>
      <c r="CB38" s="633"/>
      <c r="CD38" s="637" t="s">
        <v>321</v>
      </c>
      <c r="CE38" s="638"/>
      <c r="CF38" s="638"/>
      <c r="CG38" s="638"/>
      <c r="CH38" s="638"/>
      <c r="CI38" s="638"/>
      <c r="CJ38" s="638"/>
      <c r="CK38" s="638"/>
      <c r="CL38" s="638"/>
      <c r="CM38" s="638"/>
      <c r="CN38" s="638"/>
      <c r="CO38" s="638"/>
      <c r="CP38" s="638"/>
      <c r="CQ38" s="639"/>
      <c r="CR38" s="623">
        <v>436179</v>
      </c>
      <c r="CS38" s="624"/>
      <c r="CT38" s="624"/>
      <c r="CU38" s="624"/>
      <c r="CV38" s="624"/>
      <c r="CW38" s="624"/>
      <c r="CX38" s="624"/>
      <c r="CY38" s="625"/>
      <c r="CZ38" s="657">
        <v>8.1</v>
      </c>
      <c r="DA38" s="658"/>
      <c r="DB38" s="658"/>
      <c r="DC38" s="659"/>
      <c r="DD38" s="632">
        <v>382489</v>
      </c>
      <c r="DE38" s="624"/>
      <c r="DF38" s="624"/>
      <c r="DG38" s="624"/>
      <c r="DH38" s="624"/>
      <c r="DI38" s="624"/>
      <c r="DJ38" s="624"/>
      <c r="DK38" s="625"/>
      <c r="DL38" s="632">
        <v>265500</v>
      </c>
      <c r="DM38" s="624"/>
      <c r="DN38" s="624"/>
      <c r="DO38" s="624"/>
      <c r="DP38" s="624"/>
      <c r="DQ38" s="624"/>
      <c r="DR38" s="624"/>
      <c r="DS38" s="624"/>
      <c r="DT38" s="624"/>
      <c r="DU38" s="624"/>
      <c r="DV38" s="625"/>
      <c r="DW38" s="628">
        <v>9.1999999999999993</v>
      </c>
      <c r="DX38" s="649"/>
      <c r="DY38" s="649"/>
      <c r="DZ38" s="649"/>
      <c r="EA38" s="649"/>
      <c r="EB38" s="649"/>
      <c r="EC38" s="650"/>
    </row>
    <row r="39" spans="2:133" ht="11.25" customHeight="1" x14ac:dyDescent="0.15">
      <c r="AQ39" s="702" t="s">
        <v>322</v>
      </c>
      <c r="AR39" s="703"/>
      <c r="AS39" s="703"/>
      <c r="AT39" s="703"/>
      <c r="AU39" s="703"/>
      <c r="AV39" s="703"/>
      <c r="AW39" s="703"/>
      <c r="AX39" s="703"/>
      <c r="AY39" s="704"/>
      <c r="AZ39" s="623" t="s">
        <v>319</v>
      </c>
      <c r="BA39" s="624"/>
      <c r="BB39" s="624"/>
      <c r="BC39" s="624"/>
      <c r="BD39" s="655"/>
      <c r="BE39" s="655"/>
      <c r="BF39" s="680"/>
      <c r="BG39" s="708" t="s">
        <v>323</v>
      </c>
      <c r="BH39" s="709"/>
      <c r="BI39" s="709"/>
      <c r="BJ39" s="709"/>
      <c r="BK39" s="709"/>
      <c r="BL39" s="187"/>
      <c r="BM39" s="638" t="s">
        <v>324</v>
      </c>
      <c r="BN39" s="638"/>
      <c r="BO39" s="638"/>
      <c r="BP39" s="638"/>
      <c r="BQ39" s="638"/>
      <c r="BR39" s="638"/>
      <c r="BS39" s="638"/>
      <c r="BT39" s="638"/>
      <c r="BU39" s="639"/>
      <c r="BV39" s="623">
        <v>106</v>
      </c>
      <c r="BW39" s="624"/>
      <c r="BX39" s="624"/>
      <c r="BY39" s="624"/>
      <c r="BZ39" s="624"/>
      <c r="CA39" s="624"/>
      <c r="CB39" s="633"/>
      <c r="CD39" s="637" t="s">
        <v>325</v>
      </c>
      <c r="CE39" s="638"/>
      <c r="CF39" s="638"/>
      <c r="CG39" s="638"/>
      <c r="CH39" s="638"/>
      <c r="CI39" s="638"/>
      <c r="CJ39" s="638"/>
      <c r="CK39" s="638"/>
      <c r="CL39" s="638"/>
      <c r="CM39" s="638"/>
      <c r="CN39" s="638"/>
      <c r="CO39" s="638"/>
      <c r="CP39" s="638"/>
      <c r="CQ39" s="639"/>
      <c r="CR39" s="623">
        <v>637036</v>
      </c>
      <c r="CS39" s="655"/>
      <c r="CT39" s="655"/>
      <c r="CU39" s="655"/>
      <c r="CV39" s="655"/>
      <c r="CW39" s="655"/>
      <c r="CX39" s="655"/>
      <c r="CY39" s="656"/>
      <c r="CZ39" s="657">
        <v>11.9</v>
      </c>
      <c r="DA39" s="658"/>
      <c r="DB39" s="658"/>
      <c r="DC39" s="659"/>
      <c r="DD39" s="632">
        <v>451990</v>
      </c>
      <c r="DE39" s="655"/>
      <c r="DF39" s="655"/>
      <c r="DG39" s="655"/>
      <c r="DH39" s="655"/>
      <c r="DI39" s="655"/>
      <c r="DJ39" s="655"/>
      <c r="DK39" s="656"/>
      <c r="DL39" s="632" t="s">
        <v>319</v>
      </c>
      <c r="DM39" s="655"/>
      <c r="DN39" s="655"/>
      <c r="DO39" s="655"/>
      <c r="DP39" s="655"/>
      <c r="DQ39" s="655"/>
      <c r="DR39" s="655"/>
      <c r="DS39" s="655"/>
      <c r="DT39" s="655"/>
      <c r="DU39" s="655"/>
      <c r="DV39" s="656"/>
      <c r="DW39" s="628" t="s">
        <v>319</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326</v>
      </c>
      <c r="AR40" s="703"/>
      <c r="AS40" s="703"/>
      <c r="AT40" s="703"/>
      <c r="AU40" s="703"/>
      <c r="AV40" s="703"/>
      <c r="AW40" s="703"/>
      <c r="AX40" s="703"/>
      <c r="AY40" s="704"/>
      <c r="AZ40" s="623">
        <v>159976</v>
      </c>
      <c r="BA40" s="624"/>
      <c r="BB40" s="624"/>
      <c r="BC40" s="624"/>
      <c r="BD40" s="655"/>
      <c r="BE40" s="655"/>
      <c r="BF40" s="680"/>
      <c r="BG40" s="708"/>
      <c r="BH40" s="709"/>
      <c r="BI40" s="709"/>
      <c r="BJ40" s="709"/>
      <c r="BK40" s="709"/>
      <c r="BL40" s="187"/>
      <c r="BM40" s="638" t="s">
        <v>327</v>
      </c>
      <c r="BN40" s="638"/>
      <c r="BO40" s="638"/>
      <c r="BP40" s="638"/>
      <c r="BQ40" s="638"/>
      <c r="BR40" s="638"/>
      <c r="BS40" s="638"/>
      <c r="BT40" s="638"/>
      <c r="BU40" s="639"/>
      <c r="BV40" s="623">
        <v>108</v>
      </c>
      <c r="BW40" s="624"/>
      <c r="BX40" s="624"/>
      <c r="BY40" s="624"/>
      <c r="BZ40" s="624"/>
      <c r="CA40" s="624"/>
      <c r="CB40" s="633"/>
      <c r="CD40" s="637" t="s">
        <v>328</v>
      </c>
      <c r="CE40" s="638"/>
      <c r="CF40" s="638"/>
      <c r="CG40" s="638"/>
      <c r="CH40" s="638"/>
      <c r="CI40" s="638"/>
      <c r="CJ40" s="638"/>
      <c r="CK40" s="638"/>
      <c r="CL40" s="638"/>
      <c r="CM40" s="638"/>
      <c r="CN40" s="638"/>
      <c r="CO40" s="638"/>
      <c r="CP40" s="638"/>
      <c r="CQ40" s="639"/>
      <c r="CR40" s="623">
        <v>230830</v>
      </c>
      <c r="CS40" s="624"/>
      <c r="CT40" s="624"/>
      <c r="CU40" s="624"/>
      <c r="CV40" s="624"/>
      <c r="CW40" s="624"/>
      <c r="CX40" s="624"/>
      <c r="CY40" s="625"/>
      <c r="CZ40" s="657">
        <v>4.3</v>
      </c>
      <c r="DA40" s="658"/>
      <c r="DB40" s="658"/>
      <c r="DC40" s="659"/>
      <c r="DD40" s="632">
        <v>100385</v>
      </c>
      <c r="DE40" s="624"/>
      <c r="DF40" s="624"/>
      <c r="DG40" s="624"/>
      <c r="DH40" s="624"/>
      <c r="DI40" s="624"/>
      <c r="DJ40" s="624"/>
      <c r="DK40" s="625"/>
      <c r="DL40" s="632">
        <v>385</v>
      </c>
      <c r="DM40" s="624"/>
      <c r="DN40" s="624"/>
      <c r="DO40" s="624"/>
      <c r="DP40" s="624"/>
      <c r="DQ40" s="624"/>
      <c r="DR40" s="624"/>
      <c r="DS40" s="624"/>
      <c r="DT40" s="624"/>
      <c r="DU40" s="624"/>
      <c r="DV40" s="625"/>
      <c r="DW40" s="628">
        <v>0</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329</v>
      </c>
      <c r="AR41" s="644"/>
      <c r="AS41" s="644"/>
      <c r="AT41" s="644"/>
      <c r="AU41" s="644"/>
      <c r="AV41" s="644"/>
      <c r="AW41" s="644"/>
      <c r="AX41" s="644"/>
      <c r="AY41" s="645"/>
      <c r="AZ41" s="695">
        <v>104683</v>
      </c>
      <c r="BA41" s="696"/>
      <c r="BB41" s="696"/>
      <c r="BC41" s="696"/>
      <c r="BD41" s="691"/>
      <c r="BE41" s="691"/>
      <c r="BF41" s="693"/>
      <c r="BG41" s="710"/>
      <c r="BH41" s="711"/>
      <c r="BI41" s="711"/>
      <c r="BJ41" s="711"/>
      <c r="BK41" s="711"/>
      <c r="BL41" s="189"/>
      <c r="BM41" s="644" t="s">
        <v>330</v>
      </c>
      <c r="BN41" s="644"/>
      <c r="BO41" s="644"/>
      <c r="BP41" s="644"/>
      <c r="BQ41" s="644"/>
      <c r="BR41" s="644"/>
      <c r="BS41" s="644"/>
      <c r="BT41" s="644"/>
      <c r="BU41" s="645"/>
      <c r="BV41" s="695">
        <v>336</v>
      </c>
      <c r="BW41" s="696"/>
      <c r="BX41" s="696"/>
      <c r="BY41" s="696"/>
      <c r="BZ41" s="696"/>
      <c r="CA41" s="696"/>
      <c r="CB41" s="705"/>
      <c r="CD41" s="637" t="s">
        <v>331</v>
      </c>
      <c r="CE41" s="638"/>
      <c r="CF41" s="638"/>
      <c r="CG41" s="638"/>
      <c r="CH41" s="638"/>
      <c r="CI41" s="638"/>
      <c r="CJ41" s="638"/>
      <c r="CK41" s="638"/>
      <c r="CL41" s="638"/>
      <c r="CM41" s="638"/>
      <c r="CN41" s="638"/>
      <c r="CO41" s="638"/>
      <c r="CP41" s="638"/>
      <c r="CQ41" s="639"/>
      <c r="CR41" s="623" t="s">
        <v>332</v>
      </c>
      <c r="CS41" s="655"/>
      <c r="CT41" s="655"/>
      <c r="CU41" s="655"/>
      <c r="CV41" s="655"/>
      <c r="CW41" s="655"/>
      <c r="CX41" s="655"/>
      <c r="CY41" s="656"/>
      <c r="CZ41" s="657" t="s">
        <v>332</v>
      </c>
      <c r="DA41" s="658"/>
      <c r="DB41" s="658"/>
      <c r="DC41" s="659"/>
      <c r="DD41" s="632"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1333162</v>
      </c>
      <c r="CS42" s="624"/>
      <c r="CT42" s="624"/>
      <c r="CU42" s="624"/>
      <c r="CV42" s="624"/>
      <c r="CW42" s="624"/>
      <c r="CX42" s="624"/>
      <c r="CY42" s="625"/>
      <c r="CZ42" s="657">
        <v>24.9</v>
      </c>
      <c r="DA42" s="706"/>
      <c r="DB42" s="706"/>
      <c r="DC42" s="707"/>
      <c r="DD42" s="632">
        <v>200440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t="s">
        <v>110</v>
      </c>
      <c r="CS43" s="655"/>
      <c r="CT43" s="655"/>
      <c r="CU43" s="655"/>
      <c r="CV43" s="655"/>
      <c r="CW43" s="655"/>
      <c r="CX43" s="655"/>
      <c r="CY43" s="656"/>
      <c r="CZ43" s="657" t="s">
        <v>110</v>
      </c>
      <c r="DA43" s="658"/>
      <c r="DB43" s="658"/>
      <c r="DC43" s="659"/>
      <c r="DD43" s="632" t="s">
        <v>110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337</v>
      </c>
      <c r="CD44" s="729" t="s">
        <v>288</v>
      </c>
      <c r="CE44" s="730"/>
      <c r="CF44" s="620" t="s">
        <v>338</v>
      </c>
      <c r="CG44" s="621"/>
      <c r="CH44" s="621"/>
      <c r="CI44" s="621"/>
      <c r="CJ44" s="621"/>
      <c r="CK44" s="621"/>
      <c r="CL44" s="621"/>
      <c r="CM44" s="621"/>
      <c r="CN44" s="621"/>
      <c r="CO44" s="621"/>
      <c r="CP44" s="621"/>
      <c r="CQ44" s="622"/>
      <c r="CR44" s="623">
        <v>1318846</v>
      </c>
      <c r="CS44" s="624"/>
      <c r="CT44" s="624"/>
      <c r="CU44" s="624"/>
      <c r="CV44" s="624"/>
      <c r="CW44" s="624"/>
      <c r="CX44" s="624"/>
      <c r="CY44" s="625"/>
      <c r="CZ44" s="657">
        <v>24.6</v>
      </c>
      <c r="DA44" s="706"/>
      <c r="DB44" s="706"/>
      <c r="DC44" s="707"/>
      <c r="DD44" s="632">
        <v>187967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339</v>
      </c>
      <c r="CG45" s="621"/>
      <c r="CH45" s="621"/>
      <c r="CI45" s="621"/>
      <c r="CJ45" s="621"/>
      <c r="CK45" s="621"/>
      <c r="CL45" s="621"/>
      <c r="CM45" s="621"/>
      <c r="CN45" s="621"/>
      <c r="CO45" s="621"/>
      <c r="CP45" s="621"/>
      <c r="CQ45" s="622"/>
      <c r="CR45" s="623">
        <v>820693</v>
      </c>
      <c r="CS45" s="655"/>
      <c r="CT45" s="655"/>
      <c r="CU45" s="655"/>
      <c r="CV45" s="655"/>
      <c r="CW45" s="655"/>
      <c r="CX45" s="655"/>
      <c r="CY45" s="656"/>
      <c r="CZ45" s="657">
        <v>15.3</v>
      </c>
      <c r="DA45" s="658"/>
      <c r="DB45" s="658"/>
      <c r="DC45" s="659"/>
      <c r="DD45" s="632">
        <v>31518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340</v>
      </c>
      <c r="CG46" s="621"/>
      <c r="CH46" s="621"/>
      <c r="CI46" s="621"/>
      <c r="CJ46" s="621"/>
      <c r="CK46" s="621"/>
      <c r="CL46" s="621"/>
      <c r="CM46" s="621"/>
      <c r="CN46" s="621"/>
      <c r="CO46" s="621"/>
      <c r="CP46" s="621"/>
      <c r="CQ46" s="622"/>
      <c r="CR46" s="623">
        <v>498153</v>
      </c>
      <c r="CS46" s="624"/>
      <c r="CT46" s="624"/>
      <c r="CU46" s="624"/>
      <c r="CV46" s="624"/>
      <c r="CW46" s="624"/>
      <c r="CX46" s="624"/>
      <c r="CY46" s="625"/>
      <c r="CZ46" s="657">
        <v>9.3000000000000007</v>
      </c>
      <c r="DA46" s="706"/>
      <c r="DB46" s="706"/>
      <c r="DC46" s="707"/>
      <c r="DD46" s="632">
        <v>156449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341</v>
      </c>
      <c r="CG47" s="621"/>
      <c r="CH47" s="621"/>
      <c r="CI47" s="621"/>
      <c r="CJ47" s="621"/>
      <c r="CK47" s="621"/>
      <c r="CL47" s="621"/>
      <c r="CM47" s="621"/>
      <c r="CN47" s="621"/>
      <c r="CO47" s="621"/>
      <c r="CP47" s="621"/>
      <c r="CQ47" s="622"/>
      <c r="CR47" s="623">
        <v>174</v>
      </c>
      <c r="CS47" s="655"/>
      <c r="CT47" s="655"/>
      <c r="CU47" s="655"/>
      <c r="CV47" s="655"/>
      <c r="CW47" s="655"/>
      <c r="CX47" s="655"/>
      <c r="CY47" s="656"/>
      <c r="CZ47" s="657">
        <v>0</v>
      </c>
      <c r="DA47" s="658"/>
      <c r="DB47" s="658"/>
      <c r="DC47" s="659"/>
      <c r="DD47" s="632">
        <v>174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342</v>
      </c>
      <c r="CG48" s="621"/>
      <c r="CH48" s="621"/>
      <c r="CI48" s="621"/>
      <c r="CJ48" s="621"/>
      <c r="CK48" s="621"/>
      <c r="CL48" s="621"/>
      <c r="CM48" s="621"/>
      <c r="CN48" s="621"/>
      <c r="CO48" s="621"/>
      <c r="CP48" s="621"/>
      <c r="CQ48" s="622"/>
      <c r="CR48" s="623">
        <v>14142</v>
      </c>
      <c r="CS48" s="624"/>
      <c r="CT48" s="624"/>
      <c r="CU48" s="624"/>
      <c r="CV48" s="624"/>
      <c r="CW48" s="624"/>
      <c r="CX48" s="624"/>
      <c r="CY48" s="625"/>
      <c r="CZ48" s="657">
        <v>0.3</v>
      </c>
      <c r="DA48" s="706"/>
      <c r="DB48" s="706"/>
      <c r="DC48" s="707"/>
      <c r="DD48" s="632">
        <v>12299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343</v>
      </c>
      <c r="CE49" s="667"/>
      <c r="CF49" s="667"/>
      <c r="CG49" s="667"/>
      <c r="CH49" s="667"/>
      <c r="CI49" s="667"/>
      <c r="CJ49" s="667"/>
      <c r="CK49" s="667"/>
      <c r="CL49" s="667"/>
      <c r="CM49" s="667"/>
      <c r="CN49" s="667"/>
      <c r="CO49" s="667"/>
      <c r="CP49" s="667"/>
      <c r="CQ49" s="668"/>
      <c r="CR49" s="695">
        <v>5362981</v>
      </c>
      <c r="CS49" s="691"/>
      <c r="CT49" s="691"/>
      <c r="CU49" s="691"/>
      <c r="CV49" s="691"/>
      <c r="CW49" s="691"/>
      <c r="CX49" s="691"/>
      <c r="CY49" s="718"/>
      <c r="CZ49" s="719">
        <v>100</v>
      </c>
      <c r="DA49" s="720"/>
      <c r="DB49" s="720"/>
      <c r="DC49" s="721"/>
      <c r="DD49" s="722">
        <v>3206606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2" zoomScale="70" zoomScaleNormal="25" zoomScaleSheetLayoutView="70" workbookViewId="0">
      <selection activeCell="BH72" sqref="BH7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366</v>
      </c>
      <c r="C7" s="750"/>
      <c r="D7" s="750"/>
      <c r="E7" s="750"/>
      <c r="F7" s="750"/>
      <c r="G7" s="750"/>
      <c r="H7" s="750"/>
      <c r="I7" s="750"/>
      <c r="J7" s="750"/>
      <c r="K7" s="750"/>
      <c r="L7" s="750"/>
      <c r="M7" s="750"/>
      <c r="N7" s="750"/>
      <c r="O7" s="750"/>
      <c r="P7" s="751"/>
      <c r="Q7" s="752">
        <v>5516</v>
      </c>
      <c r="R7" s="753"/>
      <c r="S7" s="753"/>
      <c r="T7" s="753"/>
      <c r="U7" s="753"/>
      <c r="V7" s="753">
        <v>5363</v>
      </c>
      <c r="W7" s="753"/>
      <c r="X7" s="753"/>
      <c r="Y7" s="753"/>
      <c r="Z7" s="753"/>
      <c r="AA7" s="753">
        <v>153</v>
      </c>
      <c r="AB7" s="753"/>
      <c r="AC7" s="753"/>
      <c r="AD7" s="753"/>
      <c r="AE7" s="754"/>
      <c r="AF7" s="755">
        <v>74</v>
      </c>
      <c r="AG7" s="756"/>
      <c r="AH7" s="756"/>
      <c r="AI7" s="756"/>
      <c r="AJ7" s="757"/>
      <c r="AK7" s="792">
        <v>370</v>
      </c>
      <c r="AL7" s="793"/>
      <c r="AM7" s="793"/>
      <c r="AN7" s="793"/>
      <c r="AO7" s="793"/>
      <c r="AP7" s="793">
        <v>4592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368</v>
      </c>
      <c r="B23" s="808" t="s">
        <v>369</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74</v>
      </c>
      <c r="AG23" s="812"/>
      <c r="AH23" s="812"/>
      <c r="AI23" s="812"/>
      <c r="AJ23" s="815"/>
      <c r="AK23" s="816"/>
      <c r="AL23" s="817"/>
      <c r="AM23" s="817"/>
      <c r="AN23" s="817"/>
      <c r="AO23" s="817"/>
      <c r="AP23" s="812"/>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349</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380</v>
      </c>
      <c r="C28" s="750"/>
      <c r="D28" s="750"/>
      <c r="E28" s="750"/>
      <c r="F28" s="750"/>
      <c r="G28" s="750"/>
      <c r="H28" s="750"/>
      <c r="I28" s="750"/>
      <c r="J28" s="750"/>
      <c r="K28" s="750"/>
      <c r="L28" s="750"/>
      <c r="M28" s="750"/>
      <c r="N28" s="750"/>
      <c r="O28" s="750"/>
      <c r="P28" s="751"/>
      <c r="Q28" s="840">
        <v>521</v>
      </c>
      <c r="R28" s="841"/>
      <c r="S28" s="841"/>
      <c r="T28" s="841"/>
      <c r="U28" s="841"/>
      <c r="V28" s="841">
        <v>493</v>
      </c>
      <c r="W28" s="841"/>
      <c r="X28" s="841"/>
      <c r="Y28" s="841"/>
      <c r="Z28" s="841"/>
      <c r="AA28" s="841">
        <v>28</v>
      </c>
      <c r="AB28" s="841"/>
      <c r="AC28" s="841"/>
      <c r="AD28" s="841"/>
      <c r="AE28" s="842"/>
      <c r="AF28" s="843">
        <v>28</v>
      </c>
      <c r="AG28" s="841"/>
      <c r="AH28" s="841"/>
      <c r="AI28" s="841"/>
      <c r="AJ28" s="844"/>
      <c r="AK28" s="845">
        <v>33</v>
      </c>
      <c r="AL28" s="836"/>
      <c r="AM28" s="836"/>
      <c r="AN28" s="836"/>
      <c r="AO28" s="836"/>
      <c r="AP28" s="836" t="s">
        <v>532</v>
      </c>
      <c r="AQ28" s="836"/>
      <c r="AR28" s="836"/>
      <c r="AS28" s="836"/>
      <c r="AT28" s="836"/>
      <c r="AU28" s="836" t="s">
        <v>532</v>
      </c>
      <c r="AV28" s="836"/>
      <c r="AW28" s="836"/>
      <c r="AX28" s="836"/>
      <c r="AY28" s="836"/>
      <c r="AZ28" s="837" t="s">
        <v>532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381</v>
      </c>
      <c r="C29" s="774"/>
      <c r="D29" s="774"/>
      <c r="E29" s="774"/>
      <c r="F29" s="774"/>
      <c r="G29" s="774"/>
      <c r="H29" s="774"/>
      <c r="I29" s="774"/>
      <c r="J29" s="774"/>
      <c r="K29" s="774"/>
      <c r="L29" s="774"/>
      <c r="M29" s="774"/>
      <c r="N29" s="774"/>
      <c r="O29" s="774"/>
      <c r="P29" s="775"/>
      <c r="Q29" s="776">
        <v>426</v>
      </c>
      <c r="R29" s="777"/>
      <c r="S29" s="777"/>
      <c r="T29" s="777"/>
      <c r="U29" s="777"/>
      <c r="V29" s="777">
        <v>405</v>
      </c>
      <c r="W29" s="777"/>
      <c r="X29" s="777"/>
      <c r="Y29" s="777"/>
      <c r="Z29" s="777"/>
      <c r="AA29" s="777">
        <v>21</v>
      </c>
      <c r="AB29" s="777"/>
      <c r="AC29" s="777"/>
      <c r="AD29" s="777"/>
      <c r="AE29" s="778"/>
      <c r="AF29" s="779">
        <v>21</v>
      </c>
      <c r="AG29" s="780"/>
      <c r="AH29" s="780"/>
      <c r="AI29" s="780"/>
      <c r="AJ29" s="781"/>
      <c r="AK29" s="848">
        <v>167</v>
      </c>
      <c r="AL29" s="849"/>
      <c r="AM29" s="849"/>
      <c r="AN29" s="849"/>
      <c r="AO29" s="849"/>
      <c r="AP29" s="849">
        <v>25</v>
      </c>
      <c r="AQ29" s="849"/>
      <c r="AR29" s="849"/>
      <c r="AS29" s="849"/>
      <c r="AT29" s="849"/>
      <c r="AU29" s="849">
        <v>9</v>
      </c>
      <c r="AV29" s="849"/>
      <c r="AW29" s="849"/>
      <c r="AX29" s="849"/>
      <c r="AY29" s="849"/>
      <c r="AZ29" s="850" t="s">
        <v>534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382</v>
      </c>
      <c r="C30" s="774"/>
      <c r="D30" s="774"/>
      <c r="E30" s="774"/>
      <c r="F30" s="774"/>
      <c r="G30" s="774"/>
      <c r="H30" s="774"/>
      <c r="I30" s="774"/>
      <c r="J30" s="774"/>
      <c r="K30" s="774"/>
      <c r="L30" s="774"/>
      <c r="M30" s="774"/>
      <c r="N30" s="774"/>
      <c r="O30" s="774"/>
      <c r="P30" s="775"/>
      <c r="Q30" s="776">
        <v>301</v>
      </c>
      <c r="R30" s="777"/>
      <c r="S30" s="777"/>
      <c r="T30" s="777"/>
      <c r="U30" s="777"/>
      <c r="V30" s="777">
        <v>290</v>
      </c>
      <c r="W30" s="777"/>
      <c r="X30" s="777"/>
      <c r="Y30" s="777"/>
      <c r="Z30" s="777"/>
      <c r="AA30" s="777">
        <v>12</v>
      </c>
      <c r="AB30" s="777"/>
      <c r="AC30" s="777"/>
      <c r="AD30" s="777"/>
      <c r="AE30" s="778"/>
      <c r="AF30" s="779">
        <v>12</v>
      </c>
      <c r="AG30" s="780"/>
      <c r="AH30" s="780"/>
      <c r="AI30" s="780"/>
      <c r="AJ30" s="781"/>
      <c r="AK30" s="848">
        <v>43</v>
      </c>
      <c r="AL30" s="849"/>
      <c r="AM30" s="849"/>
      <c r="AN30" s="849"/>
      <c r="AO30" s="849"/>
      <c r="AP30" s="849" t="s">
        <v>532</v>
      </c>
      <c r="AQ30" s="849"/>
      <c r="AR30" s="849"/>
      <c r="AS30" s="849"/>
      <c r="AT30" s="849"/>
      <c r="AU30" s="849" t="s">
        <v>532</v>
      </c>
      <c r="AV30" s="849"/>
      <c r="AW30" s="849"/>
      <c r="AX30" s="849"/>
      <c r="AY30" s="849"/>
      <c r="AZ30" s="850" t="s">
        <v>535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383</v>
      </c>
      <c r="C31" s="774"/>
      <c r="D31" s="774"/>
      <c r="E31" s="774"/>
      <c r="F31" s="774"/>
      <c r="G31" s="774"/>
      <c r="H31" s="774"/>
      <c r="I31" s="774"/>
      <c r="J31" s="774"/>
      <c r="K31" s="774"/>
      <c r="L31" s="774"/>
      <c r="M31" s="774"/>
      <c r="N31" s="774"/>
      <c r="O31" s="774"/>
      <c r="P31" s="775"/>
      <c r="Q31" s="776">
        <v>40</v>
      </c>
      <c r="R31" s="777"/>
      <c r="S31" s="777"/>
      <c r="T31" s="777"/>
      <c r="U31" s="777"/>
      <c r="V31" s="777">
        <v>40</v>
      </c>
      <c r="W31" s="777"/>
      <c r="X31" s="777"/>
      <c r="Y31" s="777"/>
      <c r="Z31" s="777"/>
      <c r="AA31" s="777" t="s">
        <v>532</v>
      </c>
      <c r="AB31" s="777"/>
      <c r="AC31" s="777"/>
      <c r="AD31" s="777"/>
      <c r="AE31" s="778"/>
      <c r="AF31" s="779" t="s">
        <v>110</v>
      </c>
      <c r="AG31" s="780"/>
      <c r="AH31" s="780"/>
      <c r="AI31" s="780"/>
      <c r="AJ31" s="781"/>
      <c r="AK31" s="848">
        <v>17</v>
      </c>
      <c r="AL31" s="849"/>
      <c r="AM31" s="849"/>
      <c r="AN31" s="849"/>
      <c r="AO31" s="849"/>
      <c r="AP31" s="849" t="s">
        <v>533</v>
      </c>
      <c r="AQ31" s="849"/>
      <c r="AR31" s="849"/>
      <c r="AS31" s="849"/>
      <c r="AT31" s="849"/>
      <c r="AU31" s="849" t="s">
        <v>532</v>
      </c>
      <c r="AV31" s="849"/>
      <c r="AW31" s="849"/>
      <c r="AX31" s="849"/>
      <c r="AY31" s="849"/>
      <c r="AZ31" s="850" t="s">
        <v>533</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224</v>
      </c>
      <c r="R32" s="777"/>
      <c r="S32" s="777"/>
      <c r="T32" s="777"/>
      <c r="U32" s="777"/>
      <c r="V32" s="777">
        <v>220</v>
      </c>
      <c r="W32" s="777"/>
      <c r="X32" s="777"/>
      <c r="Y32" s="777"/>
      <c r="Z32" s="777"/>
      <c r="AA32" s="777">
        <v>4</v>
      </c>
      <c r="AB32" s="777"/>
      <c r="AC32" s="777"/>
      <c r="AD32" s="777"/>
      <c r="AE32" s="778"/>
      <c r="AF32" s="779">
        <v>4</v>
      </c>
      <c r="AG32" s="780"/>
      <c r="AH32" s="780"/>
      <c r="AI32" s="780"/>
      <c r="AJ32" s="781"/>
      <c r="AK32" s="848">
        <v>97</v>
      </c>
      <c r="AL32" s="849"/>
      <c r="AM32" s="849"/>
      <c r="AN32" s="849"/>
      <c r="AO32" s="849"/>
      <c r="AP32" s="849">
        <v>912</v>
      </c>
      <c r="AQ32" s="849"/>
      <c r="AR32" s="849"/>
      <c r="AS32" s="849"/>
      <c r="AT32" s="849"/>
      <c r="AU32" s="849">
        <v>701</v>
      </c>
      <c r="AV32" s="849"/>
      <c r="AW32" s="849"/>
      <c r="AX32" s="849"/>
      <c r="AY32" s="849"/>
      <c r="AZ32" s="850"/>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168</v>
      </c>
      <c r="R33" s="777"/>
      <c r="S33" s="777"/>
      <c r="T33" s="777"/>
      <c r="U33" s="777"/>
      <c r="V33" s="777">
        <v>167</v>
      </c>
      <c r="W33" s="777"/>
      <c r="X33" s="777"/>
      <c r="Y33" s="777"/>
      <c r="Z33" s="777"/>
      <c r="AA33" s="777">
        <v>2</v>
      </c>
      <c r="AB33" s="777"/>
      <c r="AC33" s="777"/>
      <c r="AD33" s="777"/>
      <c r="AE33" s="778"/>
      <c r="AF33" s="779">
        <v>2</v>
      </c>
      <c r="AG33" s="780"/>
      <c r="AH33" s="780"/>
      <c r="AI33" s="780"/>
      <c r="AJ33" s="781"/>
      <c r="AK33" s="848">
        <v>74</v>
      </c>
      <c r="AL33" s="849"/>
      <c r="AM33" s="849"/>
      <c r="AN33" s="849"/>
      <c r="AO33" s="849"/>
      <c r="AP33" s="849">
        <v>542</v>
      </c>
      <c r="AQ33" s="849"/>
      <c r="AR33" s="849"/>
      <c r="AS33" s="849"/>
      <c r="AT33" s="849"/>
      <c r="AU33" s="849">
        <v>459</v>
      </c>
      <c r="AV33" s="849"/>
      <c r="AW33" s="849"/>
      <c r="AX33" s="849"/>
      <c r="AY33" s="849"/>
      <c r="AZ33" s="850"/>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368</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65</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391</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6" t="s">
        <v>541</v>
      </c>
      <c r="C68" s="887"/>
      <c r="D68" s="887"/>
      <c r="E68" s="887"/>
      <c r="F68" s="887"/>
      <c r="G68" s="887"/>
      <c r="H68" s="887"/>
      <c r="I68" s="887"/>
      <c r="J68" s="887"/>
      <c r="K68" s="887"/>
      <c r="L68" s="887"/>
      <c r="M68" s="887"/>
      <c r="N68" s="887"/>
      <c r="O68" s="887"/>
      <c r="P68" s="888"/>
      <c r="Q68" s="889">
        <v>113</v>
      </c>
      <c r="R68" s="849"/>
      <c r="S68" s="849"/>
      <c r="T68" s="849"/>
      <c r="U68" s="849"/>
      <c r="V68" s="849">
        <v>106</v>
      </c>
      <c r="W68" s="849"/>
      <c r="X68" s="849"/>
      <c r="Y68" s="849"/>
      <c r="Z68" s="849"/>
      <c r="AA68" s="849">
        <v>6</v>
      </c>
      <c r="AB68" s="849"/>
      <c r="AC68" s="849"/>
      <c r="AD68" s="849"/>
      <c r="AE68" s="849"/>
      <c r="AF68" s="849">
        <v>6</v>
      </c>
      <c r="AG68" s="849"/>
      <c r="AH68" s="849"/>
      <c r="AI68" s="849"/>
      <c r="AJ68" s="849"/>
      <c r="AK68" s="849" t="s">
        <v>539</v>
      </c>
      <c r="AL68" s="849"/>
      <c r="AM68" s="849"/>
      <c r="AN68" s="849"/>
      <c r="AO68" s="849"/>
      <c r="AP68" s="849">
        <v>0</v>
      </c>
      <c r="AQ68" s="849"/>
      <c r="AR68" s="849"/>
      <c r="AS68" s="849"/>
      <c r="AT68" s="849"/>
      <c r="AU68" s="849" t="s">
        <v>532</v>
      </c>
      <c r="AV68" s="849"/>
      <c r="AW68" s="849"/>
      <c r="AX68" s="849"/>
      <c r="AY68" s="849"/>
      <c r="AZ68" s="884"/>
      <c r="BA68" s="884"/>
      <c r="BB68" s="884"/>
      <c r="BC68" s="884"/>
      <c r="BD68" s="885"/>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86" t="s">
        <v>540</v>
      </c>
      <c r="C69" s="887"/>
      <c r="D69" s="887"/>
      <c r="E69" s="887"/>
      <c r="F69" s="887"/>
      <c r="G69" s="887"/>
      <c r="H69" s="887"/>
      <c r="I69" s="887"/>
      <c r="J69" s="887"/>
      <c r="K69" s="887"/>
      <c r="L69" s="887"/>
      <c r="M69" s="887"/>
      <c r="N69" s="887"/>
      <c r="O69" s="887"/>
      <c r="P69" s="888"/>
      <c r="Q69" s="889">
        <v>2805</v>
      </c>
      <c r="R69" s="849"/>
      <c r="S69" s="849"/>
      <c r="T69" s="849"/>
      <c r="U69" s="849"/>
      <c r="V69" s="849">
        <v>2681</v>
      </c>
      <c r="W69" s="849"/>
      <c r="X69" s="849"/>
      <c r="Y69" s="849"/>
      <c r="Z69" s="849"/>
      <c r="AA69" s="849">
        <v>125</v>
      </c>
      <c r="AB69" s="849"/>
      <c r="AC69" s="849"/>
      <c r="AD69" s="849"/>
      <c r="AE69" s="849"/>
      <c r="AF69" s="849">
        <v>125</v>
      </c>
      <c r="AG69" s="849"/>
      <c r="AH69" s="849"/>
      <c r="AI69" s="849"/>
      <c r="AJ69" s="849"/>
      <c r="AK69" s="849" t="s">
        <v>539</v>
      </c>
      <c r="AL69" s="849"/>
      <c r="AM69" s="849"/>
      <c r="AN69" s="849"/>
      <c r="AO69" s="849"/>
      <c r="AP69" s="849">
        <v>1896</v>
      </c>
      <c r="AQ69" s="849"/>
      <c r="AR69" s="849"/>
      <c r="AS69" s="849"/>
      <c r="AT69" s="849"/>
      <c r="AU69" s="849" t="s">
        <v>532</v>
      </c>
      <c r="AV69" s="849"/>
      <c r="AW69" s="849"/>
      <c r="AX69" s="849"/>
      <c r="AY69" s="849"/>
      <c r="AZ69" s="893"/>
      <c r="BA69" s="894"/>
      <c r="BB69" s="894"/>
      <c r="BC69" s="894"/>
      <c r="BD69" s="895"/>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86" t="s">
        <v>536</v>
      </c>
      <c r="C70" s="887"/>
      <c r="D70" s="887"/>
      <c r="E70" s="887"/>
      <c r="F70" s="887"/>
      <c r="G70" s="887"/>
      <c r="H70" s="887"/>
      <c r="I70" s="887"/>
      <c r="J70" s="887"/>
      <c r="K70" s="887"/>
      <c r="L70" s="887"/>
      <c r="M70" s="887"/>
      <c r="N70" s="887"/>
      <c r="O70" s="887"/>
      <c r="P70" s="888"/>
      <c r="Q70" s="890">
        <v>261</v>
      </c>
      <c r="R70" s="891"/>
      <c r="S70" s="891"/>
      <c r="T70" s="891"/>
      <c r="U70" s="848"/>
      <c r="V70" s="892">
        <v>292</v>
      </c>
      <c r="W70" s="891"/>
      <c r="X70" s="891"/>
      <c r="Y70" s="891"/>
      <c r="Z70" s="848"/>
      <c r="AA70" s="892">
        <v>9</v>
      </c>
      <c r="AB70" s="891"/>
      <c r="AC70" s="891"/>
      <c r="AD70" s="891"/>
      <c r="AE70" s="848"/>
      <c r="AF70" s="892">
        <v>9</v>
      </c>
      <c r="AG70" s="891"/>
      <c r="AH70" s="891"/>
      <c r="AI70" s="891"/>
      <c r="AJ70" s="848"/>
      <c r="AK70" s="892" t="s">
        <v>532</v>
      </c>
      <c r="AL70" s="891"/>
      <c r="AM70" s="891"/>
      <c r="AN70" s="891"/>
      <c r="AO70" s="848"/>
      <c r="AP70" s="892">
        <v>0</v>
      </c>
      <c r="AQ70" s="891"/>
      <c r="AR70" s="891"/>
      <c r="AS70" s="891"/>
      <c r="AT70" s="848"/>
      <c r="AU70" s="892" t="s">
        <v>532</v>
      </c>
      <c r="AV70" s="891"/>
      <c r="AW70" s="891"/>
      <c r="AX70" s="891"/>
      <c r="AY70" s="848"/>
      <c r="AZ70" s="893"/>
      <c r="BA70" s="894"/>
      <c r="BB70" s="894"/>
      <c r="BC70" s="894"/>
      <c r="BD70" s="895"/>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86" t="s">
        <v>537</v>
      </c>
      <c r="C71" s="887"/>
      <c r="D71" s="887"/>
      <c r="E71" s="887"/>
      <c r="F71" s="887"/>
      <c r="G71" s="887"/>
      <c r="H71" s="887"/>
      <c r="I71" s="887"/>
      <c r="J71" s="887"/>
      <c r="K71" s="887"/>
      <c r="L71" s="887"/>
      <c r="M71" s="887"/>
      <c r="N71" s="887"/>
      <c r="O71" s="887"/>
      <c r="P71" s="888"/>
      <c r="Q71" s="890">
        <v>345</v>
      </c>
      <c r="R71" s="891"/>
      <c r="S71" s="891"/>
      <c r="T71" s="891"/>
      <c r="U71" s="848"/>
      <c r="V71" s="892">
        <v>327</v>
      </c>
      <c r="W71" s="891"/>
      <c r="X71" s="891"/>
      <c r="Y71" s="891"/>
      <c r="Z71" s="848"/>
      <c r="AA71" s="892">
        <v>19</v>
      </c>
      <c r="AB71" s="891"/>
      <c r="AC71" s="891"/>
      <c r="AD71" s="891"/>
      <c r="AE71" s="848"/>
      <c r="AF71" s="892">
        <v>19</v>
      </c>
      <c r="AG71" s="891"/>
      <c r="AH71" s="891"/>
      <c r="AI71" s="891"/>
      <c r="AJ71" s="848"/>
      <c r="AK71" s="892" t="s">
        <v>532</v>
      </c>
      <c r="AL71" s="891"/>
      <c r="AM71" s="891"/>
      <c r="AN71" s="891"/>
      <c r="AO71" s="848"/>
      <c r="AP71" s="892" t="s">
        <v>532</v>
      </c>
      <c r="AQ71" s="891"/>
      <c r="AR71" s="891"/>
      <c r="AS71" s="891"/>
      <c r="AT71" s="848"/>
      <c r="AU71" s="892" t="s">
        <v>532</v>
      </c>
      <c r="AV71" s="891"/>
      <c r="AW71" s="891"/>
      <c r="AX71" s="891"/>
      <c r="AY71" s="848"/>
      <c r="AZ71" s="893"/>
      <c r="BA71" s="894"/>
      <c r="BB71" s="894"/>
      <c r="BC71" s="894"/>
      <c r="BD71" s="895"/>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86" t="s">
        <v>538</v>
      </c>
      <c r="C72" s="887"/>
      <c r="D72" s="887"/>
      <c r="E72" s="887"/>
      <c r="F72" s="887"/>
      <c r="G72" s="887"/>
      <c r="H72" s="887"/>
      <c r="I72" s="887"/>
      <c r="J72" s="887"/>
      <c r="K72" s="887"/>
      <c r="L72" s="887"/>
      <c r="M72" s="887"/>
      <c r="N72" s="887"/>
      <c r="O72" s="887"/>
      <c r="P72" s="888"/>
      <c r="Q72" s="890">
        <v>1318</v>
      </c>
      <c r="R72" s="891"/>
      <c r="S72" s="891"/>
      <c r="T72" s="891"/>
      <c r="U72" s="848"/>
      <c r="V72" s="892">
        <v>1307</v>
      </c>
      <c r="W72" s="891"/>
      <c r="X72" s="891"/>
      <c r="Y72" s="891"/>
      <c r="Z72" s="848"/>
      <c r="AA72" s="892">
        <v>11</v>
      </c>
      <c r="AB72" s="891"/>
      <c r="AC72" s="891"/>
      <c r="AD72" s="891"/>
      <c r="AE72" s="848"/>
      <c r="AF72" s="892">
        <v>11</v>
      </c>
      <c r="AG72" s="891"/>
      <c r="AH72" s="891"/>
      <c r="AI72" s="891"/>
      <c r="AJ72" s="848"/>
      <c r="AK72" s="892" t="s">
        <v>532</v>
      </c>
      <c r="AL72" s="891"/>
      <c r="AM72" s="891"/>
      <c r="AN72" s="891"/>
      <c r="AO72" s="848"/>
      <c r="AP72" s="892">
        <v>362</v>
      </c>
      <c r="AQ72" s="891"/>
      <c r="AR72" s="891"/>
      <c r="AS72" s="891"/>
      <c r="AT72" s="848"/>
      <c r="AU72" s="892">
        <v>43</v>
      </c>
      <c r="AV72" s="891"/>
      <c r="AW72" s="891"/>
      <c r="AX72" s="891"/>
      <c r="AY72" s="848"/>
      <c r="AZ72" s="893"/>
      <c r="BA72" s="894"/>
      <c r="BB72" s="894"/>
      <c r="BC72" s="894"/>
      <c r="BD72" s="895"/>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86"/>
      <c r="C73" s="887"/>
      <c r="D73" s="887"/>
      <c r="E73" s="887"/>
      <c r="F73" s="887"/>
      <c r="G73" s="887"/>
      <c r="H73" s="887"/>
      <c r="I73" s="887"/>
      <c r="J73" s="887"/>
      <c r="K73" s="887"/>
      <c r="L73" s="887"/>
      <c r="M73" s="887"/>
      <c r="N73" s="887"/>
      <c r="O73" s="887"/>
      <c r="P73" s="888"/>
      <c r="Q73" s="889"/>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6"/>
      <c r="BA73" s="896"/>
      <c r="BB73" s="896"/>
      <c r="BC73" s="896"/>
      <c r="BD73" s="897"/>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86"/>
      <c r="C74" s="887"/>
      <c r="D74" s="887"/>
      <c r="E74" s="887"/>
      <c r="F74" s="887"/>
      <c r="G74" s="887"/>
      <c r="H74" s="887"/>
      <c r="I74" s="887"/>
      <c r="J74" s="887"/>
      <c r="K74" s="887"/>
      <c r="L74" s="887"/>
      <c r="M74" s="887"/>
      <c r="N74" s="887"/>
      <c r="O74" s="887"/>
      <c r="P74" s="888"/>
      <c r="Q74" s="889"/>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6"/>
      <c r="BA74" s="896"/>
      <c r="BB74" s="896"/>
      <c r="BC74" s="896"/>
      <c r="BD74" s="897"/>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86"/>
      <c r="C75" s="887"/>
      <c r="D75" s="887"/>
      <c r="E75" s="887"/>
      <c r="F75" s="887"/>
      <c r="G75" s="887"/>
      <c r="H75" s="887"/>
      <c r="I75" s="887"/>
      <c r="J75" s="887"/>
      <c r="K75" s="887"/>
      <c r="L75" s="887"/>
      <c r="M75" s="887"/>
      <c r="N75" s="887"/>
      <c r="O75" s="887"/>
      <c r="P75" s="888"/>
      <c r="Q75" s="890"/>
      <c r="R75" s="891"/>
      <c r="S75" s="891"/>
      <c r="T75" s="891"/>
      <c r="U75" s="848"/>
      <c r="V75" s="892"/>
      <c r="W75" s="891"/>
      <c r="X75" s="891"/>
      <c r="Y75" s="891"/>
      <c r="Z75" s="848"/>
      <c r="AA75" s="892"/>
      <c r="AB75" s="891"/>
      <c r="AC75" s="891"/>
      <c r="AD75" s="891"/>
      <c r="AE75" s="848"/>
      <c r="AF75" s="892"/>
      <c r="AG75" s="891"/>
      <c r="AH75" s="891"/>
      <c r="AI75" s="891"/>
      <c r="AJ75" s="848"/>
      <c r="AK75" s="892"/>
      <c r="AL75" s="891"/>
      <c r="AM75" s="891"/>
      <c r="AN75" s="891"/>
      <c r="AO75" s="848"/>
      <c r="AP75" s="892"/>
      <c r="AQ75" s="891"/>
      <c r="AR75" s="891"/>
      <c r="AS75" s="891"/>
      <c r="AT75" s="848"/>
      <c r="AU75" s="892"/>
      <c r="AV75" s="891"/>
      <c r="AW75" s="891"/>
      <c r="AX75" s="891"/>
      <c r="AY75" s="848"/>
      <c r="AZ75" s="896"/>
      <c r="BA75" s="896"/>
      <c r="BB75" s="896"/>
      <c r="BC75" s="896"/>
      <c r="BD75" s="897"/>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86"/>
      <c r="C76" s="887"/>
      <c r="D76" s="887"/>
      <c r="E76" s="887"/>
      <c r="F76" s="887"/>
      <c r="G76" s="887"/>
      <c r="H76" s="887"/>
      <c r="I76" s="887"/>
      <c r="J76" s="887"/>
      <c r="K76" s="887"/>
      <c r="L76" s="887"/>
      <c r="M76" s="887"/>
      <c r="N76" s="887"/>
      <c r="O76" s="887"/>
      <c r="P76" s="888"/>
      <c r="Q76" s="890"/>
      <c r="R76" s="891"/>
      <c r="S76" s="891"/>
      <c r="T76" s="891"/>
      <c r="U76" s="848"/>
      <c r="V76" s="892"/>
      <c r="W76" s="891"/>
      <c r="X76" s="891"/>
      <c r="Y76" s="891"/>
      <c r="Z76" s="848"/>
      <c r="AA76" s="892"/>
      <c r="AB76" s="891"/>
      <c r="AC76" s="891"/>
      <c r="AD76" s="891"/>
      <c r="AE76" s="848"/>
      <c r="AF76" s="892"/>
      <c r="AG76" s="891"/>
      <c r="AH76" s="891"/>
      <c r="AI76" s="891"/>
      <c r="AJ76" s="848"/>
      <c r="AK76" s="892"/>
      <c r="AL76" s="891"/>
      <c r="AM76" s="891"/>
      <c r="AN76" s="891"/>
      <c r="AO76" s="848"/>
      <c r="AP76" s="892"/>
      <c r="AQ76" s="891"/>
      <c r="AR76" s="891"/>
      <c r="AS76" s="891"/>
      <c r="AT76" s="848"/>
      <c r="AU76" s="892"/>
      <c r="AV76" s="891"/>
      <c r="AW76" s="891"/>
      <c r="AX76" s="891"/>
      <c r="AY76" s="848"/>
      <c r="AZ76" s="896"/>
      <c r="BA76" s="896"/>
      <c r="BB76" s="896"/>
      <c r="BC76" s="896"/>
      <c r="BD76" s="897"/>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86"/>
      <c r="C77" s="887"/>
      <c r="D77" s="887"/>
      <c r="E77" s="887"/>
      <c r="F77" s="887"/>
      <c r="G77" s="887"/>
      <c r="H77" s="887"/>
      <c r="I77" s="887"/>
      <c r="J77" s="887"/>
      <c r="K77" s="887"/>
      <c r="L77" s="887"/>
      <c r="M77" s="887"/>
      <c r="N77" s="887"/>
      <c r="O77" s="887"/>
      <c r="P77" s="888"/>
      <c r="Q77" s="890"/>
      <c r="R77" s="891"/>
      <c r="S77" s="891"/>
      <c r="T77" s="891"/>
      <c r="U77" s="848"/>
      <c r="V77" s="892"/>
      <c r="W77" s="891"/>
      <c r="X77" s="891"/>
      <c r="Y77" s="891"/>
      <c r="Z77" s="848"/>
      <c r="AA77" s="892"/>
      <c r="AB77" s="891"/>
      <c r="AC77" s="891"/>
      <c r="AD77" s="891"/>
      <c r="AE77" s="848"/>
      <c r="AF77" s="892"/>
      <c r="AG77" s="891"/>
      <c r="AH77" s="891"/>
      <c r="AI77" s="891"/>
      <c r="AJ77" s="848"/>
      <c r="AK77" s="892"/>
      <c r="AL77" s="891"/>
      <c r="AM77" s="891"/>
      <c r="AN77" s="891"/>
      <c r="AO77" s="848"/>
      <c r="AP77" s="892"/>
      <c r="AQ77" s="891"/>
      <c r="AR77" s="891"/>
      <c r="AS77" s="891"/>
      <c r="AT77" s="848"/>
      <c r="AU77" s="892"/>
      <c r="AV77" s="891"/>
      <c r="AW77" s="891"/>
      <c r="AX77" s="891"/>
      <c r="AY77" s="848"/>
      <c r="AZ77" s="896"/>
      <c r="BA77" s="896"/>
      <c r="BB77" s="896"/>
      <c r="BC77" s="896"/>
      <c r="BD77" s="897"/>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86"/>
      <c r="C78" s="887"/>
      <c r="D78" s="887"/>
      <c r="E78" s="887"/>
      <c r="F78" s="887"/>
      <c r="G78" s="887"/>
      <c r="H78" s="887"/>
      <c r="I78" s="887"/>
      <c r="J78" s="887"/>
      <c r="K78" s="887"/>
      <c r="L78" s="887"/>
      <c r="M78" s="887"/>
      <c r="N78" s="887"/>
      <c r="O78" s="887"/>
      <c r="P78" s="888"/>
      <c r="Q78" s="889"/>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6"/>
      <c r="BA78" s="896"/>
      <c r="BB78" s="896"/>
      <c r="BC78" s="896"/>
      <c r="BD78" s="897"/>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86"/>
      <c r="C79" s="887"/>
      <c r="D79" s="887"/>
      <c r="E79" s="887"/>
      <c r="F79" s="887"/>
      <c r="G79" s="887"/>
      <c r="H79" s="887"/>
      <c r="I79" s="887"/>
      <c r="J79" s="887"/>
      <c r="K79" s="887"/>
      <c r="L79" s="887"/>
      <c r="M79" s="887"/>
      <c r="N79" s="887"/>
      <c r="O79" s="887"/>
      <c r="P79" s="888"/>
      <c r="Q79" s="88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6"/>
      <c r="BA79" s="896"/>
      <c r="BB79" s="896"/>
      <c r="BC79" s="896"/>
      <c r="BD79" s="897"/>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86"/>
      <c r="C80" s="887"/>
      <c r="D80" s="887"/>
      <c r="E80" s="887"/>
      <c r="F80" s="887"/>
      <c r="G80" s="887"/>
      <c r="H80" s="887"/>
      <c r="I80" s="887"/>
      <c r="J80" s="887"/>
      <c r="K80" s="887"/>
      <c r="L80" s="887"/>
      <c r="M80" s="887"/>
      <c r="N80" s="887"/>
      <c r="O80" s="887"/>
      <c r="P80" s="888"/>
      <c r="Q80" s="889"/>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6"/>
      <c r="BA80" s="896"/>
      <c r="BB80" s="896"/>
      <c r="BC80" s="896"/>
      <c r="BD80" s="897"/>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86"/>
      <c r="C81" s="887"/>
      <c r="D81" s="887"/>
      <c r="E81" s="887"/>
      <c r="F81" s="887"/>
      <c r="G81" s="887"/>
      <c r="H81" s="887"/>
      <c r="I81" s="887"/>
      <c r="J81" s="887"/>
      <c r="K81" s="887"/>
      <c r="L81" s="887"/>
      <c r="M81" s="887"/>
      <c r="N81" s="887"/>
      <c r="O81" s="887"/>
      <c r="P81" s="888"/>
      <c r="Q81" s="889"/>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6"/>
      <c r="BA81" s="896"/>
      <c r="BB81" s="896"/>
      <c r="BC81" s="896"/>
      <c r="BD81" s="897"/>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86"/>
      <c r="C82" s="887"/>
      <c r="D82" s="887"/>
      <c r="E82" s="887"/>
      <c r="F82" s="887"/>
      <c r="G82" s="887"/>
      <c r="H82" s="887"/>
      <c r="I82" s="887"/>
      <c r="J82" s="887"/>
      <c r="K82" s="887"/>
      <c r="L82" s="887"/>
      <c r="M82" s="887"/>
      <c r="N82" s="887"/>
      <c r="O82" s="887"/>
      <c r="P82" s="888"/>
      <c r="Q82" s="889"/>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6"/>
      <c r="BA82" s="896"/>
      <c r="BB82" s="896"/>
      <c r="BC82" s="896"/>
      <c r="BD82" s="897"/>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86"/>
      <c r="C83" s="887"/>
      <c r="D83" s="887"/>
      <c r="E83" s="887"/>
      <c r="F83" s="887"/>
      <c r="G83" s="887"/>
      <c r="H83" s="887"/>
      <c r="I83" s="887"/>
      <c r="J83" s="887"/>
      <c r="K83" s="887"/>
      <c r="L83" s="887"/>
      <c r="M83" s="887"/>
      <c r="N83" s="887"/>
      <c r="O83" s="887"/>
      <c r="P83" s="888"/>
      <c r="Q83" s="889"/>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6"/>
      <c r="BA83" s="896"/>
      <c r="BB83" s="896"/>
      <c r="BC83" s="896"/>
      <c r="BD83" s="897"/>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86"/>
      <c r="C84" s="887"/>
      <c r="D84" s="887"/>
      <c r="E84" s="887"/>
      <c r="F84" s="887"/>
      <c r="G84" s="887"/>
      <c r="H84" s="887"/>
      <c r="I84" s="887"/>
      <c r="J84" s="887"/>
      <c r="K84" s="887"/>
      <c r="L84" s="887"/>
      <c r="M84" s="887"/>
      <c r="N84" s="887"/>
      <c r="O84" s="887"/>
      <c r="P84" s="888"/>
      <c r="Q84" s="889"/>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6"/>
      <c r="BA84" s="896"/>
      <c r="BB84" s="896"/>
      <c r="BC84" s="896"/>
      <c r="BD84" s="897"/>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86"/>
      <c r="C85" s="887"/>
      <c r="D85" s="887"/>
      <c r="E85" s="887"/>
      <c r="F85" s="887"/>
      <c r="G85" s="887"/>
      <c r="H85" s="887"/>
      <c r="I85" s="887"/>
      <c r="J85" s="887"/>
      <c r="K85" s="887"/>
      <c r="L85" s="887"/>
      <c r="M85" s="887"/>
      <c r="N85" s="887"/>
      <c r="O85" s="887"/>
      <c r="P85" s="888"/>
      <c r="Q85" s="889"/>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6"/>
      <c r="BA85" s="896"/>
      <c r="BB85" s="896"/>
      <c r="BC85" s="896"/>
      <c r="BD85" s="897"/>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86"/>
      <c r="C86" s="887"/>
      <c r="D86" s="887"/>
      <c r="E86" s="887"/>
      <c r="F86" s="887"/>
      <c r="G86" s="887"/>
      <c r="H86" s="887"/>
      <c r="I86" s="887"/>
      <c r="J86" s="887"/>
      <c r="K86" s="887"/>
      <c r="L86" s="887"/>
      <c r="M86" s="887"/>
      <c r="N86" s="887"/>
      <c r="O86" s="887"/>
      <c r="P86" s="888"/>
      <c r="Q86" s="889"/>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6"/>
      <c r="BA86" s="896"/>
      <c r="BB86" s="896"/>
      <c r="BC86" s="896"/>
      <c r="BD86" s="897"/>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368</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393</v>
      </c>
      <c r="BS102" s="809"/>
      <c r="BT102" s="809"/>
      <c r="BU102" s="809"/>
      <c r="BV102" s="809"/>
      <c r="BW102" s="809"/>
      <c r="BX102" s="809"/>
      <c r="BY102" s="809"/>
      <c r="BZ102" s="809"/>
      <c r="CA102" s="809"/>
      <c r="CB102" s="809"/>
      <c r="CC102" s="809"/>
      <c r="CD102" s="809"/>
      <c r="CE102" s="809"/>
      <c r="CF102" s="809"/>
      <c r="CG102" s="810"/>
      <c r="CH102" s="905"/>
      <c r="CI102" s="906"/>
      <c r="CJ102" s="906"/>
      <c r="CK102" s="906"/>
      <c r="CL102" s="907"/>
      <c r="CM102" s="905"/>
      <c r="CN102" s="906"/>
      <c r="CO102" s="906"/>
      <c r="CP102" s="906"/>
      <c r="CQ102" s="907"/>
      <c r="CR102" s="908"/>
      <c r="CS102" s="868"/>
      <c r="CT102" s="868"/>
      <c r="CU102" s="868"/>
      <c r="CV102" s="909"/>
      <c r="CW102" s="908"/>
      <c r="CX102" s="868"/>
      <c r="CY102" s="868"/>
      <c r="CZ102" s="868"/>
      <c r="DA102" s="909"/>
      <c r="DB102" s="908"/>
      <c r="DC102" s="868"/>
      <c r="DD102" s="868"/>
      <c r="DE102" s="868"/>
      <c r="DF102" s="909"/>
      <c r="DG102" s="908"/>
      <c r="DH102" s="868"/>
      <c r="DI102" s="868"/>
      <c r="DJ102" s="868"/>
      <c r="DK102" s="909"/>
      <c r="DL102" s="908"/>
      <c r="DM102" s="868"/>
      <c r="DN102" s="868"/>
      <c r="DO102" s="868"/>
      <c r="DP102" s="909"/>
      <c r="DQ102" s="908"/>
      <c r="DR102" s="868"/>
      <c r="DS102" s="868"/>
      <c r="DT102" s="868"/>
      <c r="DU102" s="909"/>
      <c r="DV102" s="934"/>
      <c r="DW102" s="935"/>
      <c r="DX102" s="935"/>
      <c r="DY102" s="935"/>
      <c r="DZ102" s="93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7" t="s">
        <v>394</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8" t="s">
        <v>395</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9" t="s">
        <v>398</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399</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7" customFormat="1" ht="26.25" customHeight="1" x14ac:dyDescent="0.15">
      <c r="A109" s="932" t="s">
        <v>400</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401</v>
      </c>
      <c r="AB109" s="911"/>
      <c r="AC109" s="911"/>
      <c r="AD109" s="911"/>
      <c r="AE109" s="912"/>
      <c r="AF109" s="910" t="s">
        <v>287</v>
      </c>
      <c r="AG109" s="911"/>
      <c r="AH109" s="911"/>
      <c r="AI109" s="911"/>
      <c r="AJ109" s="912"/>
      <c r="AK109" s="910" t="s">
        <v>286</v>
      </c>
      <c r="AL109" s="911"/>
      <c r="AM109" s="911"/>
      <c r="AN109" s="911"/>
      <c r="AO109" s="912"/>
      <c r="AP109" s="910" t="s">
        <v>402</v>
      </c>
      <c r="AQ109" s="911"/>
      <c r="AR109" s="911"/>
      <c r="AS109" s="911"/>
      <c r="AT109" s="913"/>
      <c r="AU109" s="932" t="s">
        <v>400</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401</v>
      </c>
      <c r="BR109" s="911"/>
      <c r="BS109" s="911"/>
      <c r="BT109" s="911"/>
      <c r="BU109" s="912"/>
      <c r="BV109" s="910" t="s">
        <v>287</v>
      </c>
      <c r="BW109" s="911"/>
      <c r="BX109" s="911"/>
      <c r="BY109" s="911"/>
      <c r="BZ109" s="912"/>
      <c r="CA109" s="910" t="s">
        <v>286</v>
      </c>
      <c r="CB109" s="911"/>
      <c r="CC109" s="911"/>
      <c r="CD109" s="911"/>
      <c r="CE109" s="912"/>
      <c r="CF109" s="933" t="s">
        <v>402</v>
      </c>
      <c r="CG109" s="933"/>
      <c r="CH109" s="933"/>
      <c r="CI109" s="933"/>
      <c r="CJ109" s="933"/>
      <c r="CK109" s="910" t="s">
        <v>403</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401</v>
      </c>
      <c r="DH109" s="911"/>
      <c r="DI109" s="911"/>
      <c r="DJ109" s="911"/>
      <c r="DK109" s="912"/>
      <c r="DL109" s="910" t="s">
        <v>287</v>
      </c>
      <c r="DM109" s="911"/>
      <c r="DN109" s="911"/>
      <c r="DO109" s="911"/>
      <c r="DP109" s="912"/>
      <c r="DQ109" s="910" t="s">
        <v>286</v>
      </c>
      <c r="DR109" s="911"/>
      <c r="DS109" s="911"/>
      <c r="DT109" s="911"/>
      <c r="DU109" s="912"/>
      <c r="DV109" s="910" t="s">
        <v>402</v>
      </c>
      <c r="DW109" s="911"/>
      <c r="DX109" s="911"/>
      <c r="DY109" s="911"/>
      <c r="DZ109" s="913"/>
    </row>
    <row r="110" spans="1:131" s="197" customFormat="1" ht="26.25" customHeight="1" x14ac:dyDescent="0.15">
      <c r="A110" s="914" t="s">
        <v>404</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483349</v>
      </c>
      <c r="AB110" s="918"/>
      <c r="AC110" s="918"/>
      <c r="AD110" s="918"/>
      <c r="AE110" s="919"/>
      <c r="AF110" s="920">
        <v>523686</v>
      </c>
      <c r="AG110" s="918"/>
      <c r="AH110" s="918"/>
      <c r="AI110" s="918"/>
      <c r="AJ110" s="919"/>
      <c r="AK110" s="920">
        <v>545765</v>
      </c>
      <c r="AL110" s="918"/>
      <c r="AM110" s="918"/>
      <c r="AN110" s="918"/>
      <c r="AO110" s="919"/>
      <c r="AP110" s="921">
        <v>24</v>
      </c>
      <c r="AQ110" s="922"/>
      <c r="AR110" s="922"/>
      <c r="AS110" s="922"/>
      <c r="AT110" s="923"/>
      <c r="AU110" s="924" t="s">
        <v>59</v>
      </c>
      <c r="AV110" s="925"/>
      <c r="AW110" s="925"/>
      <c r="AX110" s="925"/>
      <c r="AY110" s="926"/>
      <c r="AZ110" s="968" t="s">
        <v>405</v>
      </c>
      <c r="BA110" s="915"/>
      <c r="BB110" s="915"/>
      <c r="BC110" s="915"/>
      <c r="BD110" s="915"/>
      <c r="BE110" s="915"/>
      <c r="BF110" s="915"/>
      <c r="BG110" s="915"/>
      <c r="BH110" s="915"/>
      <c r="BI110" s="915"/>
      <c r="BJ110" s="915"/>
      <c r="BK110" s="915"/>
      <c r="BL110" s="915"/>
      <c r="BM110" s="915"/>
      <c r="BN110" s="915"/>
      <c r="BO110" s="915"/>
      <c r="BP110" s="916"/>
      <c r="BQ110" s="954">
        <v>4479253</v>
      </c>
      <c r="BR110" s="955"/>
      <c r="BS110" s="955"/>
      <c r="BT110" s="955"/>
      <c r="BU110" s="955"/>
      <c r="BV110" s="955">
        <v>4570251</v>
      </c>
      <c r="BW110" s="955"/>
      <c r="BX110" s="955"/>
      <c r="BY110" s="955"/>
      <c r="BZ110" s="955"/>
      <c r="CA110" s="955">
        <v>4592484</v>
      </c>
      <c r="CB110" s="955"/>
      <c r="CC110" s="955"/>
      <c r="CD110" s="955"/>
      <c r="CE110" s="955"/>
      <c r="CF110" s="969">
        <v>201.7</v>
      </c>
      <c r="CG110" s="970"/>
      <c r="CH110" s="970"/>
      <c r="CI110" s="970"/>
      <c r="CJ110" s="970"/>
      <c r="CK110" s="971" t="s">
        <v>406</v>
      </c>
      <c r="CL110" s="972"/>
      <c r="CM110" s="951" t="s">
        <v>407</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110</v>
      </c>
      <c r="DH110" s="955"/>
      <c r="DI110" s="955"/>
      <c r="DJ110" s="955"/>
      <c r="DK110" s="955"/>
      <c r="DL110" s="955" t="s">
        <v>110</v>
      </c>
      <c r="DM110" s="955"/>
      <c r="DN110" s="955"/>
      <c r="DO110" s="955"/>
      <c r="DP110" s="955"/>
      <c r="DQ110" s="955" t="s">
        <v>110</v>
      </c>
      <c r="DR110" s="955"/>
      <c r="DS110" s="955"/>
      <c r="DT110" s="955"/>
      <c r="DU110" s="955"/>
      <c r="DV110" s="956" t="s">
        <v>110</v>
      </c>
      <c r="DW110" s="956"/>
      <c r="DX110" s="956"/>
      <c r="DY110" s="956"/>
      <c r="DZ110" s="957"/>
    </row>
    <row r="111" spans="1:131" s="197" customFormat="1" ht="26.25" customHeight="1" x14ac:dyDescent="0.15">
      <c r="A111" s="958" t="s">
        <v>408</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110</v>
      </c>
      <c r="AB111" s="962"/>
      <c r="AC111" s="962"/>
      <c r="AD111" s="962"/>
      <c r="AE111" s="963"/>
      <c r="AF111" s="964" t="s">
        <v>110</v>
      </c>
      <c r="AG111" s="962"/>
      <c r="AH111" s="962"/>
      <c r="AI111" s="962"/>
      <c r="AJ111" s="963"/>
      <c r="AK111" s="964" t="s">
        <v>110</v>
      </c>
      <c r="AL111" s="962"/>
      <c r="AM111" s="962"/>
      <c r="AN111" s="962"/>
      <c r="AO111" s="963"/>
      <c r="AP111" s="965" t="s">
        <v>110</v>
      </c>
      <c r="AQ111" s="966"/>
      <c r="AR111" s="966"/>
      <c r="AS111" s="966"/>
      <c r="AT111" s="967"/>
      <c r="AU111" s="927"/>
      <c r="AV111" s="928"/>
      <c r="AW111" s="928"/>
      <c r="AX111" s="928"/>
      <c r="AY111" s="929"/>
      <c r="AZ111" s="977" t="s">
        <v>409</v>
      </c>
      <c r="BA111" s="978"/>
      <c r="BB111" s="978"/>
      <c r="BC111" s="978"/>
      <c r="BD111" s="978"/>
      <c r="BE111" s="978"/>
      <c r="BF111" s="978"/>
      <c r="BG111" s="978"/>
      <c r="BH111" s="978"/>
      <c r="BI111" s="978"/>
      <c r="BJ111" s="978"/>
      <c r="BK111" s="978"/>
      <c r="BL111" s="978"/>
      <c r="BM111" s="978"/>
      <c r="BN111" s="978"/>
      <c r="BO111" s="978"/>
      <c r="BP111" s="979"/>
      <c r="BQ111" s="947" t="s">
        <v>110</v>
      </c>
      <c r="BR111" s="948"/>
      <c r="BS111" s="948"/>
      <c r="BT111" s="948"/>
      <c r="BU111" s="948"/>
      <c r="BV111" s="948" t="s">
        <v>110</v>
      </c>
      <c r="BW111" s="948"/>
      <c r="BX111" s="948"/>
      <c r="BY111" s="948"/>
      <c r="BZ111" s="948"/>
      <c r="CA111" s="948" t="s">
        <v>110</v>
      </c>
      <c r="CB111" s="948"/>
      <c r="CC111" s="948"/>
      <c r="CD111" s="948"/>
      <c r="CE111" s="948"/>
      <c r="CF111" s="942" t="s">
        <v>110</v>
      </c>
      <c r="CG111" s="943"/>
      <c r="CH111" s="943"/>
      <c r="CI111" s="943"/>
      <c r="CJ111" s="943"/>
      <c r="CK111" s="973"/>
      <c r="CL111" s="974"/>
      <c r="CM111" s="944" t="s">
        <v>410</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110</v>
      </c>
      <c r="DH111" s="948"/>
      <c r="DI111" s="948"/>
      <c r="DJ111" s="948"/>
      <c r="DK111" s="948"/>
      <c r="DL111" s="948" t="s">
        <v>110</v>
      </c>
      <c r="DM111" s="948"/>
      <c r="DN111" s="948"/>
      <c r="DO111" s="948"/>
      <c r="DP111" s="948"/>
      <c r="DQ111" s="948" t="s">
        <v>110</v>
      </c>
      <c r="DR111" s="948"/>
      <c r="DS111" s="948"/>
      <c r="DT111" s="948"/>
      <c r="DU111" s="948"/>
      <c r="DV111" s="949" t="s">
        <v>110</v>
      </c>
      <c r="DW111" s="949"/>
      <c r="DX111" s="949"/>
      <c r="DY111" s="949"/>
      <c r="DZ111" s="950"/>
    </row>
    <row r="112" spans="1:131" s="197" customFormat="1" ht="26.25" customHeight="1" x14ac:dyDescent="0.15">
      <c r="A112" s="980" t="s">
        <v>411</v>
      </c>
      <c r="B112" s="981"/>
      <c r="C112" s="978" t="s">
        <v>412</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110</v>
      </c>
      <c r="AB112" s="987"/>
      <c r="AC112" s="987"/>
      <c r="AD112" s="987"/>
      <c r="AE112" s="988"/>
      <c r="AF112" s="989" t="s">
        <v>110</v>
      </c>
      <c r="AG112" s="987"/>
      <c r="AH112" s="987"/>
      <c r="AI112" s="987"/>
      <c r="AJ112" s="988"/>
      <c r="AK112" s="989" t="s">
        <v>110</v>
      </c>
      <c r="AL112" s="987"/>
      <c r="AM112" s="987"/>
      <c r="AN112" s="987"/>
      <c r="AO112" s="988"/>
      <c r="AP112" s="990" t="s">
        <v>110</v>
      </c>
      <c r="AQ112" s="991"/>
      <c r="AR112" s="991"/>
      <c r="AS112" s="991"/>
      <c r="AT112" s="992"/>
      <c r="AU112" s="927"/>
      <c r="AV112" s="928"/>
      <c r="AW112" s="928"/>
      <c r="AX112" s="928"/>
      <c r="AY112" s="929"/>
      <c r="AZ112" s="977" t="s">
        <v>413</v>
      </c>
      <c r="BA112" s="978"/>
      <c r="BB112" s="978"/>
      <c r="BC112" s="978"/>
      <c r="BD112" s="978"/>
      <c r="BE112" s="978"/>
      <c r="BF112" s="978"/>
      <c r="BG112" s="978"/>
      <c r="BH112" s="978"/>
      <c r="BI112" s="978"/>
      <c r="BJ112" s="978"/>
      <c r="BK112" s="978"/>
      <c r="BL112" s="978"/>
      <c r="BM112" s="978"/>
      <c r="BN112" s="978"/>
      <c r="BO112" s="978"/>
      <c r="BP112" s="979"/>
      <c r="BQ112" s="947">
        <v>1214841</v>
      </c>
      <c r="BR112" s="948"/>
      <c r="BS112" s="948"/>
      <c r="BT112" s="948"/>
      <c r="BU112" s="948"/>
      <c r="BV112" s="948">
        <v>1191339</v>
      </c>
      <c r="BW112" s="948"/>
      <c r="BX112" s="948"/>
      <c r="BY112" s="948"/>
      <c r="BZ112" s="948"/>
      <c r="CA112" s="948">
        <v>1168832</v>
      </c>
      <c r="CB112" s="948"/>
      <c r="CC112" s="948"/>
      <c r="CD112" s="948"/>
      <c r="CE112" s="948"/>
      <c r="CF112" s="942">
        <v>51.3</v>
      </c>
      <c r="CG112" s="943"/>
      <c r="CH112" s="943"/>
      <c r="CI112" s="943"/>
      <c r="CJ112" s="943"/>
      <c r="CK112" s="973"/>
      <c r="CL112" s="974"/>
      <c r="CM112" s="944" t="s">
        <v>414</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110</v>
      </c>
      <c r="DH112" s="948"/>
      <c r="DI112" s="948"/>
      <c r="DJ112" s="948"/>
      <c r="DK112" s="948"/>
      <c r="DL112" s="948" t="s">
        <v>110</v>
      </c>
      <c r="DM112" s="948"/>
      <c r="DN112" s="948"/>
      <c r="DO112" s="948"/>
      <c r="DP112" s="948"/>
      <c r="DQ112" s="948" t="s">
        <v>110</v>
      </c>
      <c r="DR112" s="948"/>
      <c r="DS112" s="948"/>
      <c r="DT112" s="948"/>
      <c r="DU112" s="948"/>
      <c r="DV112" s="949" t="s">
        <v>110</v>
      </c>
      <c r="DW112" s="949"/>
      <c r="DX112" s="949"/>
      <c r="DY112" s="949"/>
      <c r="DZ112" s="950"/>
    </row>
    <row r="113" spans="1:130" s="197" customFormat="1" ht="26.25" customHeight="1" x14ac:dyDescent="0.15">
      <c r="A113" s="982"/>
      <c r="B113" s="983"/>
      <c r="C113" s="978" t="s">
        <v>415</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141371</v>
      </c>
      <c r="AB113" s="962"/>
      <c r="AC113" s="962"/>
      <c r="AD113" s="962"/>
      <c r="AE113" s="963"/>
      <c r="AF113" s="964">
        <v>140537</v>
      </c>
      <c r="AG113" s="962"/>
      <c r="AH113" s="962"/>
      <c r="AI113" s="962"/>
      <c r="AJ113" s="963"/>
      <c r="AK113" s="964">
        <v>121461</v>
      </c>
      <c r="AL113" s="962"/>
      <c r="AM113" s="962"/>
      <c r="AN113" s="962"/>
      <c r="AO113" s="963"/>
      <c r="AP113" s="965">
        <v>5.3</v>
      </c>
      <c r="AQ113" s="966"/>
      <c r="AR113" s="966"/>
      <c r="AS113" s="966"/>
      <c r="AT113" s="967"/>
      <c r="AU113" s="927"/>
      <c r="AV113" s="928"/>
      <c r="AW113" s="928"/>
      <c r="AX113" s="928"/>
      <c r="AY113" s="929"/>
      <c r="AZ113" s="977" t="s">
        <v>416</v>
      </c>
      <c r="BA113" s="978"/>
      <c r="BB113" s="978"/>
      <c r="BC113" s="978"/>
      <c r="BD113" s="978"/>
      <c r="BE113" s="978"/>
      <c r="BF113" s="978"/>
      <c r="BG113" s="978"/>
      <c r="BH113" s="978"/>
      <c r="BI113" s="978"/>
      <c r="BJ113" s="978"/>
      <c r="BK113" s="978"/>
      <c r="BL113" s="978"/>
      <c r="BM113" s="978"/>
      <c r="BN113" s="978"/>
      <c r="BO113" s="978"/>
      <c r="BP113" s="979"/>
      <c r="BQ113" s="947">
        <v>104835</v>
      </c>
      <c r="BR113" s="948"/>
      <c r="BS113" s="948"/>
      <c r="BT113" s="948"/>
      <c r="BU113" s="948"/>
      <c r="BV113" s="948">
        <v>74544</v>
      </c>
      <c r="BW113" s="948"/>
      <c r="BX113" s="948"/>
      <c r="BY113" s="948"/>
      <c r="BZ113" s="948"/>
      <c r="CA113" s="948">
        <v>43339</v>
      </c>
      <c r="CB113" s="948"/>
      <c r="CC113" s="948"/>
      <c r="CD113" s="948"/>
      <c r="CE113" s="948"/>
      <c r="CF113" s="942">
        <v>1.9</v>
      </c>
      <c r="CG113" s="943"/>
      <c r="CH113" s="943"/>
      <c r="CI113" s="943"/>
      <c r="CJ113" s="943"/>
      <c r="CK113" s="973"/>
      <c r="CL113" s="974"/>
      <c r="CM113" s="944" t="s">
        <v>417</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110</v>
      </c>
      <c r="DH113" s="987"/>
      <c r="DI113" s="987"/>
      <c r="DJ113" s="987"/>
      <c r="DK113" s="988"/>
      <c r="DL113" s="989" t="s">
        <v>110</v>
      </c>
      <c r="DM113" s="987"/>
      <c r="DN113" s="987"/>
      <c r="DO113" s="987"/>
      <c r="DP113" s="988"/>
      <c r="DQ113" s="989" t="s">
        <v>110</v>
      </c>
      <c r="DR113" s="987"/>
      <c r="DS113" s="987"/>
      <c r="DT113" s="987"/>
      <c r="DU113" s="988"/>
      <c r="DV113" s="990" t="s">
        <v>110</v>
      </c>
      <c r="DW113" s="991"/>
      <c r="DX113" s="991"/>
      <c r="DY113" s="991"/>
      <c r="DZ113" s="992"/>
    </row>
    <row r="114" spans="1:130" s="197" customFormat="1" ht="26.25" customHeight="1" x14ac:dyDescent="0.15">
      <c r="A114" s="982"/>
      <c r="B114" s="983"/>
      <c r="C114" s="978" t="s">
        <v>418</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32031</v>
      </c>
      <c r="AB114" s="987"/>
      <c r="AC114" s="987"/>
      <c r="AD114" s="987"/>
      <c r="AE114" s="988"/>
      <c r="AF114" s="989">
        <v>31940</v>
      </c>
      <c r="AG114" s="987"/>
      <c r="AH114" s="987"/>
      <c r="AI114" s="987"/>
      <c r="AJ114" s="988"/>
      <c r="AK114" s="989">
        <v>32163</v>
      </c>
      <c r="AL114" s="987"/>
      <c r="AM114" s="987"/>
      <c r="AN114" s="987"/>
      <c r="AO114" s="988"/>
      <c r="AP114" s="990">
        <v>1.4</v>
      </c>
      <c r="AQ114" s="991"/>
      <c r="AR114" s="991"/>
      <c r="AS114" s="991"/>
      <c r="AT114" s="992"/>
      <c r="AU114" s="927"/>
      <c r="AV114" s="928"/>
      <c r="AW114" s="928"/>
      <c r="AX114" s="928"/>
      <c r="AY114" s="929"/>
      <c r="AZ114" s="977" t="s">
        <v>419</v>
      </c>
      <c r="BA114" s="978"/>
      <c r="BB114" s="978"/>
      <c r="BC114" s="978"/>
      <c r="BD114" s="978"/>
      <c r="BE114" s="978"/>
      <c r="BF114" s="978"/>
      <c r="BG114" s="978"/>
      <c r="BH114" s="978"/>
      <c r="BI114" s="978"/>
      <c r="BJ114" s="978"/>
      <c r="BK114" s="978"/>
      <c r="BL114" s="978"/>
      <c r="BM114" s="978"/>
      <c r="BN114" s="978"/>
      <c r="BO114" s="978"/>
      <c r="BP114" s="979"/>
      <c r="BQ114" s="947">
        <v>775143</v>
      </c>
      <c r="BR114" s="948"/>
      <c r="BS114" s="948"/>
      <c r="BT114" s="948"/>
      <c r="BU114" s="948"/>
      <c r="BV114" s="948">
        <v>688871</v>
      </c>
      <c r="BW114" s="948"/>
      <c r="BX114" s="948"/>
      <c r="BY114" s="948"/>
      <c r="BZ114" s="948"/>
      <c r="CA114" s="948">
        <v>640942</v>
      </c>
      <c r="CB114" s="948"/>
      <c r="CC114" s="948"/>
      <c r="CD114" s="948"/>
      <c r="CE114" s="948"/>
      <c r="CF114" s="942">
        <v>28.1</v>
      </c>
      <c r="CG114" s="943"/>
      <c r="CH114" s="943"/>
      <c r="CI114" s="943"/>
      <c r="CJ114" s="943"/>
      <c r="CK114" s="973"/>
      <c r="CL114" s="974"/>
      <c r="CM114" s="944" t="s">
        <v>420</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110</v>
      </c>
      <c r="DH114" s="987"/>
      <c r="DI114" s="987"/>
      <c r="DJ114" s="987"/>
      <c r="DK114" s="988"/>
      <c r="DL114" s="989" t="s">
        <v>110</v>
      </c>
      <c r="DM114" s="987"/>
      <c r="DN114" s="987"/>
      <c r="DO114" s="987"/>
      <c r="DP114" s="988"/>
      <c r="DQ114" s="989" t="s">
        <v>110</v>
      </c>
      <c r="DR114" s="987"/>
      <c r="DS114" s="987"/>
      <c r="DT114" s="987"/>
      <c r="DU114" s="988"/>
      <c r="DV114" s="990" t="s">
        <v>110</v>
      </c>
      <c r="DW114" s="991"/>
      <c r="DX114" s="991"/>
      <c r="DY114" s="991"/>
      <c r="DZ114" s="992"/>
    </row>
    <row r="115" spans="1:130" s="197" customFormat="1" ht="26.25" customHeight="1" x14ac:dyDescent="0.15">
      <c r="A115" s="982"/>
      <c r="B115" s="983"/>
      <c r="C115" s="978" t="s">
        <v>421</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t="s">
        <v>110</v>
      </c>
      <c r="AB115" s="962"/>
      <c r="AC115" s="962"/>
      <c r="AD115" s="962"/>
      <c r="AE115" s="963"/>
      <c r="AF115" s="964" t="s">
        <v>110</v>
      </c>
      <c r="AG115" s="962"/>
      <c r="AH115" s="962"/>
      <c r="AI115" s="962"/>
      <c r="AJ115" s="963"/>
      <c r="AK115" s="964" t="s">
        <v>110</v>
      </c>
      <c r="AL115" s="962"/>
      <c r="AM115" s="962"/>
      <c r="AN115" s="962"/>
      <c r="AO115" s="963"/>
      <c r="AP115" s="965" t="s">
        <v>110</v>
      </c>
      <c r="AQ115" s="966"/>
      <c r="AR115" s="966"/>
      <c r="AS115" s="966"/>
      <c r="AT115" s="967"/>
      <c r="AU115" s="927"/>
      <c r="AV115" s="928"/>
      <c r="AW115" s="928"/>
      <c r="AX115" s="928"/>
      <c r="AY115" s="929"/>
      <c r="AZ115" s="977" t="s">
        <v>422</v>
      </c>
      <c r="BA115" s="978"/>
      <c r="BB115" s="978"/>
      <c r="BC115" s="978"/>
      <c r="BD115" s="978"/>
      <c r="BE115" s="978"/>
      <c r="BF115" s="978"/>
      <c r="BG115" s="978"/>
      <c r="BH115" s="978"/>
      <c r="BI115" s="978"/>
      <c r="BJ115" s="978"/>
      <c r="BK115" s="978"/>
      <c r="BL115" s="978"/>
      <c r="BM115" s="978"/>
      <c r="BN115" s="978"/>
      <c r="BO115" s="978"/>
      <c r="BP115" s="979"/>
      <c r="BQ115" s="947" t="s">
        <v>110</v>
      </c>
      <c r="BR115" s="948"/>
      <c r="BS115" s="948"/>
      <c r="BT115" s="948"/>
      <c r="BU115" s="948"/>
      <c r="BV115" s="948" t="s">
        <v>110</v>
      </c>
      <c r="BW115" s="948"/>
      <c r="BX115" s="948"/>
      <c r="BY115" s="948"/>
      <c r="BZ115" s="948"/>
      <c r="CA115" s="948" t="s">
        <v>110</v>
      </c>
      <c r="CB115" s="948"/>
      <c r="CC115" s="948"/>
      <c r="CD115" s="948"/>
      <c r="CE115" s="948"/>
      <c r="CF115" s="942" t="s">
        <v>110</v>
      </c>
      <c r="CG115" s="943"/>
      <c r="CH115" s="943"/>
      <c r="CI115" s="943"/>
      <c r="CJ115" s="943"/>
      <c r="CK115" s="973"/>
      <c r="CL115" s="974"/>
      <c r="CM115" s="977" t="s">
        <v>423</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79"/>
      <c r="DG115" s="986" t="s">
        <v>110</v>
      </c>
      <c r="DH115" s="987"/>
      <c r="DI115" s="987"/>
      <c r="DJ115" s="987"/>
      <c r="DK115" s="988"/>
      <c r="DL115" s="989" t="s">
        <v>110</v>
      </c>
      <c r="DM115" s="987"/>
      <c r="DN115" s="987"/>
      <c r="DO115" s="987"/>
      <c r="DP115" s="988"/>
      <c r="DQ115" s="989" t="s">
        <v>110</v>
      </c>
      <c r="DR115" s="987"/>
      <c r="DS115" s="987"/>
      <c r="DT115" s="987"/>
      <c r="DU115" s="988"/>
      <c r="DV115" s="990" t="s">
        <v>110</v>
      </c>
      <c r="DW115" s="991"/>
      <c r="DX115" s="991"/>
      <c r="DY115" s="991"/>
      <c r="DZ115" s="992"/>
    </row>
    <row r="116" spans="1:130" s="197" customFormat="1" ht="26.25" customHeight="1" x14ac:dyDescent="0.15">
      <c r="A116" s="984"/>
      <c r="B116" s="985"/>
      <c r="C116" s="999" t="s">
        <v>424</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86" t="s">
        <v>110</v>
      </c>
      <c r="AB116" s="987"/>
      <c r="AC116" s="987"/>
      <c r="AD116" s="987"/>
      <c r="AE116" s="988"/>
      <c r="AF116" s="989">
        <v>31</v>
      </c>
      <c r="AG116" s="987"/>
      <c r="AH116" s="987"/>
      <c r="AI116" s="987"/>
      <c r="AJ116" s="988"/>
      <c r="AK116" s="989">
        <v>17</v>
      </c>
      <c r="AL116" s="987"/>
      <c r="AM116" s="987"/>
      <c r="AN116" s="987"/>
      <c r="AO116" s="988"/>
      <c r="AP116" s="990">
        <v>0</v>
      </c>
      <c r="AQ116" s="991"/>
      <c r="AR116" s="991"/>
      <c r="AS116" s="991"/>
      <c r="AT116" s="992"/>
      <c r="AU116" s="927"/>
      <c r="AV116" s="928"/>
      <c r="AW116" s="928"/>
      <c r="AX116" s="928"/>
      <c r="AY116" s="929"/>
      <c r="AZ116" s="977" t="s">
        <v>425</v>
      </c>
      <c r="BA116" s="978"/>
      <c r="BB116" s="978"/>
      <c r="BC116" s="978"/>
      <c r="BD116" s="978"/>
      <c r="BE116" s="978"/>
      <c r="BF116" s="978"/>
      <c r="BG116" s="978"/>
      <c r="BH116" s="978"/>
      <c r="BI116" s="978"/>
      <c r="BJ116" s="978"/>
      <c r="BK116" s="978"/>
      <c r="BL116" s="978"/>
      <c r="BM116" s="978"/>
      <c r="BN116" s="978"/>
      <c r="BO116" s="978"/>
      <c r="BP116" s="979"/>
      <c r="BQ116" s="947" t="s">
        <v>110</v>
      </c>
      <c r="BR116" s="948"/>
      <c r="BS116" s="948"/>
      <c r="BT116" s="948"/>
      <c r="BU116" s="948"/>
      <c r="BV116" s="948" t="s">
        <v>110</v>
      </c>
      <c r="BW116" s="948"/>
      <c r="BX116" s="948"/>
      <c r="BY116" s="948"/>
      <c r="BZ116" s="948"/>
      <c r="CA116" s="948" t="s">
        <v>110</v>
      </c>
      <c r="CB116" s="948"/>
      <c r="CC116" s="948"/>
      <c r="CD116" s="948"/>
      <c r="CE116" s="948"/>
      <c r="CF116" s="942" t="s">
        <v>110</v>
      </c>
      <c r="CG116" s="943"/>
      <c r="CH116" s="943"/>
      <c r="CI116" s="943"/>
      <c r="CJ116" s="943"/>
      <c r="CK116" s="973"/>
      <c r="CL116" s="974"/>
      <c r="CM116" s="944" t="s">
        <v>426</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110</v>
      </c>
      <c r="DH116" s="987"/>
      <c r="DI116" s="987"/>
      <c r="DJ116" s="987"/>
      <c r="DK116" s="988"/>
      <c r="DL116" s="989" t="s">
        <v>110</v>
      </c>
      <c r="DM116" s="987"/>
      <c r="DN116" s="987"/>
      <c r="DO116" s="987"/>
      <c r="DP116" s="988"/>
      <c r="DQ116" s="989" t="s">
        <v>110</v>
      </c>
      <c r="DR116" s="987"/>
      <c r="DS116" s="987"/>
      <c r="DT116" s="987"/>
      <c r="DU116" s="988"/>
      <c r="DV116" s="990" t="s">
        <v>110</v>
      </c>
      <c r="DW116" s="991"/>
      <c r="DX116" s="991"/>
      <c r="DY116" s="991"/>
      <c r="DZ116" s="992"/>
    </row>
    <row r="117" spans="1:130" s="197" customFormat="1" ht="26.25" customHeight="1" x14ac:dyDescent="0.15">
      <c r="A117" s="932" t="s">
        <v>170</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1021" t="s">
        <v>427</v>
      </c>
      <c r="Z117" s="912"/>
      <c r="AA117" s="1024">
        <v>656751</v>
      </c>
      <c r="AB117" s="994"/>
      <c r="AC117" s="994"/>
      <c r="AD117" s="994"/>
      <c r="AE117" s="995"/>
      <c r="AF117" s="993">
        <v>696194</v>
      </c>
      <c r="AG117" s="994"/>
      <c r="AH117" s="994"/>
      <c r="AI117" s="994"/>
      <c r="AJ117" s="995"/>
      <c r="AK117" s="993">
        <v>699406</v>
      </c>
      <c r="AL117" s="994"/>
      <c r="AM117" s="994"/>
      <c r="AN117" s="994"/>
      <c r="AO117" s="995"/>
      <c r="AP117" s="996"/>
      <c r="AQ117" s="997"/>
      <c r="AR117" s="997"/>
      <c r="AS117" s="997"/>
      <c r="AT117" s="998"/>
      <c r="AU117" s="927"/>
      <c r="AV117" s="928"/>
      <c r="AW117" s="928"/>
      <c r="AX117" s="928"/>
      <c r="AY117" s="929"/>
      <c r="AZ117" s="1023" t="s">
        <v>428</v>
      </c>
      <c r="BA117" s="999"/>
      <c r="BB117" s="999"/>
      <c r="BC117" s="999"/>
      <c r="BD117" s="999"/>
      <c r="BE117" s="999"/>
      <c r="BF117" s="999"/>
      <c r="BG117" s="999"/>
      <c r="BH117" s="999"/>
      <c r="BI117" s="999"/>
      <c r="BJ117" s="999"/>
      <c r="BK117" s="999"/>
      <c r="BL117" s="999"/>
      <c r="BM117" s="999"/>
      <c r="BN117" s="999"/>
      <c r="BO117" s="999"/>
      <c r="BP117" s="1000"/>
      <c r="BQ117" s="1013" t="s">
        <v>110</v>
      </c>
      <c r="BR117" s="1014"/>
      <c r="BS117" s="1014"/>
      <c r="BT117" s="1014"/>
      <c r="BU117" s="1014"/>
      <c r="BV117" s="1014" t="s">
        <v>110</v>
      </c>
      <c r="BW117" s="1014"/>
      <c r="BX117" s="1014"/>
      <c r="BY117" s="1014"/>
      <c r="BZ117" s="1014"/>
      <c r="CA117" s="1014" t="s">
        <v>110</v>
      </c>
      <c r="CB117" s="1014"/>
      <c r="CC117" s="1014"/>
      <c r="CD117" s="1014"/>
      <c r="CE117" s="1014"/>
      <c r="CF117" s="942" t="s">
        <v>110</v>
      </c>
      <c r="CG117" s="943"/>
      <c r="CH117" s="943"/>
      <c r="CI117" s="943"/>
      <c r="CJ117" s="943"/>
      <c r="CK117" s="973"/>
      <c r="CL117" s="974"/>
      <c r="CM117" s="944" t="s">
        <v>429</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110</v>
      </c>
      <c r="DH117" s="987"/>
      <c r="DI117" s="987"/>
      <c r="DJ117" s="987"/>
      <c r="DK117" s="988"/>
      <c r="DL117" s="989" t="s">
        <v>110</v>
      </c>
      <c r="DM117" s="987"/>
      <c r="DN117" s="987"/>
      <c r="DO117" s="987"/>
      <c r="DP117" s="988"/>
      <c r="DQ117" s="989" t="s">
        <v>110</v>
      </c>
      <c r="DR117" s="987"/>
      <c r="DS117" s="987"/>
      <c r="DT117" s="987"/>
      <c r="DU117" s="988"/>
      <c r="DV117" s="990" t="s">
        <v>110</v>
      </c>
      <c r="DW117" s="991"/>
      <c r="DX117" s="991"/>
      <c r="DY117" s="991"/>
      <c r="DZ117" s="992"/>
    </row>
    <row r="118" spans="1:130" s="197" customFormat="1" ht="26.25" customHeight="1" x14ac:dyDescent="0.15">
      <c r="A118" s="932" t="s">
        <v>403</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401</v>
      </c>
      <c r="AB118" s="911"/>
      <c r="AC118" s="911"/>
      <c r="AD118" s="911"/>
      <c r="AE118" s="912"/>
      <c r="AF118" s="910" t="s">
        <v>287</v>
      </c>
      <c r="AG118" s="911"/>
      <c r="AH118" s="911"/>
      <c r="AI118" s="911"/>
      <c r="AJ118" s="912"/>
      <c r="AK118" s="910" t="s">
        <v>286</v>
      </c>
      <c r="AL118" s="911"/>
      <c r="AM118" s="911"/>
      <c r="AN118" s="911"/>
      <c r="AO118" s="912"/>
      <c r="AP118" s="1018" t="s">
        <v>402</v>
      </c>
      <c r="AQ118" s="1019"/>
      <c r="AR118" s="1019"/>
      <c r="AS118" s="1019"/>
      <c r="AT118" s="1020"/>
      <c r="AU118" s="930"/>
      <c r="AV118" s="931"/>
      <c r="AW118" s="931"/>
      <c r="AX118" s="931"/>
      <c r="AY118" s="931"/>
      <c r="AZ118" s="228" t="s">
        <v>170</v>
      </c>
      <c r="BA118" s="228"/>
      <c r="BB118" s="228"/>
      <c r="BC118" s="228"/>
      <c r="BD118" s="228"/>
      <c r="BE118" s="228"/>
      <c r="BF118" s="228"/>
      <c r="BG118" s="228"/>
      <c r="BH118" s="228"/>
      <c r="BI118" s="228"/>
      <c r="BJ118" s="228"/>
      <c r="BK118" s="228"/>
      <c r="BL118" s="228"/>
      <c r="BM118" s="228"/>
      <c r="BN118" s="228"/>
      <c r="BO118" s="1021" t="s">
        <v>430</v>
      </c>
      <c r="BP118" s="1022"/>
      <c r="BQ118" s="1013">
        <v>6574072</v>
      </c>
      <c r="BR118" s="1014"/>
      <c r="BS118" s="1014"/>
      <c r="BT118" s="1014"/>
      <c r="BU118" s="1014"/>
      <c r="BV118" s="1014">
        <v>6525005</v>
      </c>
      <c r="BW118" s="1014"/>
      <c r="BX118" s="1014"/>
      <c r="BY118" s="1014"/>
      <c r="BZ118" s="1014"/>
      <c r="CA118" s="1014">
        <v>6445597</v>
      </c>
      <c r="CB118" s="1014"/>
      <c r="CC118" s="1014"/>
      <c r="CD118" s="1014"/>
      <c r="CE118" s="1014"/>
      <c r="CF118" s="1015"/>
      <c r="CG118" s="1016"/>
      <c r="CH118" s="1016"/>
      <c r="CI118" s="1016"/>
      <c r="CJ118" s="1017"/>
      <c r="CK118" s="973"/>
      <c r="CL118" s="974"/>
      <c r="CM118" s="944" t="s">
        <v>431</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110</v>
      </c>
      <c r="DH118" s="987"/>
      <c r="DI118" s="987"/>
      <c r="DJ118" s="987"/>
      <c r="DK118" s="988"/>
      <c r="DL118" s="989" t="s">
        <v>110</v>
      </c>
      <c r="DM118" s="987"/>
      <c r="DN118" s="987"/>
      <c r="DO118" s="987"/>
      <c r="DP118" s="988"/>
      <c r="DQ118" s="989" t="s">
        <v>110</v>
      </c>
      <c r="DR118" s="987"/>
      <c r="DS118" s="987"/>
      <c r="DT118" s="987"/>
      <c r="DU118" s="988"/>
      <c r="DV118" s="990" t="s">
        <v>110</v>
      </c>
      <c r="DW118" s="991"/>
      <c r="DX118" s="991"/>
      <c r="DY118" s="991"/>
      <c r="DZ118" s="992"/>
    </row>
    <row r="119" spans="1:130" s="197" customFormat="1" ht="26.25" customHeight="1" x14ac:dyDescent="0.15">
      <c r="A119" s="1002" t="s">
        <v>406</v>
      </c>
      <c r="B119" s="972"/>
      <c r="C119" s="951" t="s">
        <v>407</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7" t="s">
        <v>110</v>
      </c>
      <c r="AB119" s="918"/>
      <c r="AC119" s="918"/>
      <c r="AD119" s="918"/>
      <c r="AE119" s="919"/>
      <c r="AF119" s="920" t="s">
        <v>110</v>
      </c>
      <c r="AG119" s="918"/>
      <c r="AH119" s="918"/>
      <c r="AI119" s="918"/>
      <c r="AJ119" s="919"/>
      <c r="AK119" s="920" t="s">
        <v>110</v>
      </c>
      <c r="AL119" s="918"/>
      <c r="AM119" s="918"/>
      <c r="AN119" s="918"/>
      <c r="AO119" s="919"/>
      <c r="AP119" s="921" t="s">
        <v>110</v>
      </c>
      <c r="AQ119" s="922"/>
      <c r="AR119" s="922"/>
      <c r="AS119" s="922"/>
      <c r="AT119" s="923"/>
      <c r="AU119" s="1005" t="s">
        <v>432</v>
      </c>
      <c r="AV119" s="1006"/>
      <c r="AW119" s="1006"/>
      <c r="AX119" s="1006"/>
      <c r="AY119" s="1007"/>
      <c r="AZ119" s="968" t="s">
        <v>433</v>
      </c>
      <c r="BA119" s="915"/>
      <c r="BB119" s="915"/>
      <c r="BC119" s="915"/>
      <c r="BD119" s="915"/>
      <c r="BE119" s="915"/>
      <c r="BF119" s="915"/>
      <c r="BG119" s="915"/>
      <c r="BH119" s="915"/>
      <c r="BI119" s="915"/>
      <c r="BJ119" s="915"/>
      <c r="BK119" s="915"/>
      <c r="BL119" s="915"/>
      <c r="BM119" s="915"/>
      <c r="BN119" s="915"/>
      <c r="BO119" s="915"/>
      <c r="BP119" s="916"/>
      <c r="BQ119" s="954">
        <v>5441003</v>
      </c>
      <c r="BR119" s="955"/>
      <c r="BS119" s="955"/>
      <c r="BT119" s="955"/>
      <c r="BU119" s="955"/>
      <c r="BV119" s="955">
        <v>5169844</v>
      </c>
      <c r="BW119" s="955"/>
      <c r="BX119" s="955"/>
      <c r="BY119" s="955"/>
      <c r="BZ119" s="955"/>
      <c r="CA119" s="955">
        <v>5481167</v>
      </c>
      <c r="CB119" s="955"/>
      <c r="CC119" s="955"/>
      <c r="CD119" s="955"/>
      <c r="CE119" s="955"/>
      <c r="CF119" s="969">
        <v>240.7</v>
      </c>
      <c r="CG119" s="970"/>
      <c r="CH119" s="970"/>
      <c r="CI119" s="970"/>
      <c r="CJ119" s="970"/>
      <c r="CK119" s="975"/>
      <c r="CL119" s="976"/>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25" t="s">
        <v>110</v>
      </c>
      <c r="DH119" s="1026"/>
      <c r="DI119" s="1026"/>
      <c r="DJ119" s="1026"/>
      <c r="DK119" s="1027"/>
      <c r="DL119" s="1028" t="s">
        <v>110</v>
      </c>
      <c r="DM119" s="1026"/>
      <c r="DN119" s="1026"/>
      <c r="DO119" s="1026"/>
      <c r="DP119" s="1027"/>
      <c r="DQ119" s="1028" t="s">
        <v>110</v>
      </c>
      <c r="DR119" s="1026"/>
      <c r="DS119" s="1026"/>
      <c r="DT119" s="1026"/>
      <c r="DU119" s="1027"/>
      <c r="DV119" s="1029" t="s">
        <v>110</v>
      </c>
      <c r="DW119" s="1030"/>
      <c r="DX119" s="1030"/>
      <c r="DY119" s="1030"/>
      <c r="DZ119" s="1031"/>
    </row>
    <row r="120" spans="1:130" s="197" customFormat="1" ht="26.25" customHeight="1" x14ac:dyDescent="0.15">
      <c r="A120" s="1003"/>
      <c r="B120" s="974"/>
      <c r="C120" s="944" t="s">
        <v>410</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110</v>
      </c>
      <c r="AB120" s="987"/>
      <c r="AC120" s="987"/>
      <c r="AD120" s="987"/>
      <c r="AE120" s="988"/>
      <c r="AF120" s="989" t="s">
        <v>110</v>
      </c>
      <c r="AG120" s="987"/>
      <c r="AH120" s="987"/>
      <c r="AI120" s="987"/>
      <c r="AJ120" s="988"/>
      <c r="AK120" s="989" t="s">
        <v>110</v>
      </c>
      <c r="AL120" s="987"/>
      <c r="AM120" s="987"/>
      <c r="AN120" s="987"/>
      <c r="AO120" s="988"/>
      <c r="AP120" s="990" t="s">
        <v>110</v>
      </c>
      <c r="AQ120" s="991"/>
      <c r="AR120" s="991"/>
      <c r="AS120" s="991"/>
      <c r="AT120" s="992"/>
      <c r="AU120" s="1008"/>
      <c r="AV120" s="1009"/>
      <c r="AW120" s="1009"/>
      <c r="AX120" s="1009"/>
      <c r="AY120" s="1010"/>
      <c r="AZ120" s="977" t="s">
        <v>435</v>
      </c>
      <c r="BA120" s="978"/>
      <c r="BB120" s="978"/>
      <c r="BC120" s="978"/>
      <c r="BD120" s="978"/>
      <c r="BE120" s="978"/>
      <c r="BF120" s="978"/>
      <c r="BG120" s="978"/>
      <c r="BH120" s="978"/>
      <c r="BI120" s="978"/>
      <c r="BJ120" s="978"/>
      <c r="BK120" s="978"/>
      <c r="BL120" s="978"/>
      <c r="BM120" s="978"/>
      <c r="BN120" s="978"/>
      <c r="BO120" s="978"/>
      <c r="BP120" s="979"/>
      <c r="BQ120" s="947">
        <v>880</v>
      </c>
      <c r="BR120" s="948"/>
      <c r="BS120" s="948"/>
      <c r="BT120" s="948"/>
      <c r="BU120" s="948"/>
      <c r="BV120" s="948">
        <v>5593</v>
      </c>
      <c r="BW120" s="948"/>
      <c r="BX120" s="948"/>
      <c r="BY120" s="948"/>
      <c r="BZ120" s="948"/>
      <c r="CA120" s="948">
        <v>770</v>
      </c>
      <c r="CB120" s="948"/>
      <c r="CC120" s="948"/>
      <c r="CD120" s="948"/>
      <c r="CE120" s="948"/>
      <c r="CF120" s="942">
        <v>0</v>
      </c>
      <c r="CG120" s="943"/>
      <c r="CH120" s="943"/>
      <c r="CI120" s="943"/>
      <c r="CJ120" s="943"/>
      <c r="CK120" s="1041" t="s">
        <v>436</v>
      </c>
      <c r="CL120" s="1042"/>
      <c r="CM120" s="1042"/>
      <c r="CN120" s="1042"/>
      <c r="CO120" s="1043"/>
      <c r="CP120" s="1049" t="s">
        <v>384</v>
      </c>
      <c r="CQ120" s="1050"/>
      <c r="CR120" s="1050"/>
      <c r="CS120" s="1050"/>
      <c r="CT120" s="1050"/>
      <c r="CU120" s="1050"/>
      <c r="CV120" s="1050"/>
      <c r="CW120" s="1050"/>
      <c r="CX120" s="1050"/>
      <c r="CY120" s="1050"/>
      <c r="CZ120" s="1050"/>
      <c r="DA120" s="1050"/>
      <c r="DB120" s="1050"/>
      <c r="DC120" s="1050"/>
      <c r="DD120" s="1050"/>
      <c r="DE120" s="1050"/>
      <c r="DF120" s="1051"/>
      <c r="DG120" s="954">
        <v>738405</v>
      </c>
      <c r="DH120" s="955"/>
      <c r="DI120" s="955"/>
      <c r="DJ120" s="955"/>
      <c r="DK120" s="955"/>
      <c r="DL120" s="955">
        <v>727265</v>
      </c>
      <c r="DM120" s="955"/>
      <c r="DN120" s="955"/>
      <c r="DO120" s="955"/>
      <c r="DP120" s="955"/>
      <c r="DQ120" s="955">
        <v>700594</v>
      </c>
      <c r="DR120" s="955"/>
      <c r="DS120" s="955"/>
      <c r="DT120" s="955"/>
      <c r="DU120" s="955"/>
      <c r="DV120" s="956">
        <v>30.8</v>
      </c>
      <c r="DW120" s="956"/>
      <c r="DX120" s="956"/>
      <c r="DY120" s="956"/>
      <c r="DZ120" s="957"/>
    </row>
    <row r="121" spans="1:130" s="197" customFormat="1" ht="26.25" customHeight="1" x14ac:dyDescent="0.15">
      <c r="A121" s="1003"/>
      <c r="B121" s="974"/>
      <c r="C121" s="1038" t="s">
        <v>437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986" t="s">
        <v>110</v>
      </c>
      <c r="AB121" s="987"/>
      <c r="AC121" s="987"/>
      <c r="AD121" s="987"/>
      <c r="AE121" s="988"/>
      <c r="AF121" s="989" t="s">
        <v>110</v>
      </c>
      <c r="AG121" s="987"/>
      <c r="AH121" s="987"/>
      <c r="AI121" s="987"/>
      <c r="AJ121" s="988"/>
      <c r="AK121" s="989" t="s">
        <v>110</v>
      </c>
      <c r="AL121" s="987"/>
      <c r="AM121" s="987"/>
      <c r="AN121" s="987"/>
      <c r="AO121" s="988"/>
      <c r="AP121" s="990" t="s">
        <v>110</v>
      </c>
      <c r="AQ121" s="991"/>
      <c r="AR121" s="991"/>
      <c r="AS121" s="991"/>
      <c r="AT121" s="992"/>
      <c r="AU121" s="1008"/>
      <c r="AV121" s="1009"/>
      <c r="AW121" s="1009"/>
      <c r="AX121" s="1009"/>
      <c r="AY121" s="1010"/>
      <c r="AZ121" s="1023" t="s">
        <v>438</v>
      </c>
      <c r="BA121" s="999"/>
      <c r="BB121" s="999"/>
      <c r="BC121" s="999"/>
      <c r="BD121" s="999"/>
      <c r="BE121" s="999"/>
      <c r="BF121" s="999"/>
      <c r="BG121" s="999"/>
      <c r="BH121" s="999"/>
      <c r="BI121" s="999"/>
      <c r="BJ121" s="999"/>
      <c r="BK121" s="999"/>
      <c r="BL121" s="999"/>
      <c r="BM121" s="999"/>
      <c r="BN121" s="999"/>
      <c r="BO121" s="999"/>
      <c r="BP121" s="1000"/>
      <c r="BQ121" s="1013">
        <v>4329919</v>
      </c>
      <c r="BR121" s="1014"/>
      <c r="BS121" s="1014"/>
      <c r="BT121" s="1014"/>
      <c r="BU121" s="1014"/>
      <c r="BV121" s="1014">
        <v>4277704</v>
      </c>
      <c r="BW121" s="1014"/>
      <c r="BX121" s="1014"/>
      <c r="BY121" s="1014"/>
      <c r="BZ121" s="1014"/>
      <c r="CA121" s="1014">
        <v>4189149</v>
      </c>
      <c r="CB121" s="1014"/>
      <c r="CC121" s="1014"/>
      <c r="CD121" s="1014"/>
      <c r="CE121" s="1014"/>
      <c r="CF121" s="1052">
        <v>184</v>
      </c>
      <c r="CG121" s="1053"/>
      <c r="CH121" s="1053"/>
      <c r="CI121" s="1053"/>
      <c r="CJ121" s="1053"/>
      <c r="CK121" s="1044"/>
      <c r="CL121" s="1045"/>
      <c r="CM121" s="1045"/>
      <c r="CN121" s="1045"/>
      <c r="CO121" s="1046"/>
      <c r="CP121" s="1035" t="s">
        <v>386</v>
      </c>
      <c r="CQ121" s="1036"/>
      <c r="CR121" s="1036"/>
      <c r="CS121" s="1036"/>
      <c r="CT121" s="1036"/>
      <c r="CU121" s="1036"/>
      <c r="CV121" s="1036"/>
      <c r="CW121" s="1036"/>
      <c r="CX121" s="1036"/>
      <c r="CY121" s="1036"/>
      <c r="CZ121" s="1036"/>
      <c r="DA121" s="1036"/>
      <c r="DB121" s="1036"/>
      <c r="DC121" s="1036"/>
      <c r="DD121" s="1036"/>
      <c r="DE121" s="1036"/>
      <c r="DF121" s="1037"/>
      <c r="DG121" s="947">
        <v>442517</v>
      </c>
      <c r="DH121" s="948"/>
      <c r="DI121" s="948"/>
      <c r="DJ121" s="948"/>
      <c r="DK121" s="948"/>
      <c r="DL121" s="948">
        <v>442452</v>
      </c>
      <c r="DM121" s="948"/>
      <c r="DN121" s="948"/>
      <c r="DO121" s="948"/>
      <c r="DP121" s="948"/>
      <c r="DQ121" s="948">
        <v>458962</v>
      </c>
      <c r="DR121" s="948"/>
      <c r="DS121" s="948"/>
      <c r="DT121" s="948"/>
      <c r="DU121" s="948"/>
      <c r="DV121" s="949">
        <v>20.2</v>
      </c>
      <c r="DW121" s="949"/>
      <c r="DX121" s="949"/>
      <c r="DY121" s="949"/>
      <c r="DZ121" s="950"/>
    </row>
    <row r="122" spans="1:130" s="197" customFormat="1" ht="26.25" customHeight="1" x14ac:dyDescent="0.15">
      <c r="A122" s="1003"/>
      <c r="B122" s="974"/>
      <c r="C122" s="944" t="s">
        <v>420</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110</v>
      </c>
      <c r="AB122" s="987"/>
      <c r="AC122" s="987"/>
      <c r="AD122" s="987"/>
      <c r="AE122" s="988"/>
      <c r="AF122" s="989" t="s">
        <v>110</v>
      </c>
      <c r="AG122" s="987"/>
      <c r="AH122" s="987"/>
      <c r="AI122" s="987"/>
      <c r="AJ122" s="988"/>
      <c r="AK122" s="989" t="s">
        <v>110</v>
      </c>
      <c r="AL122" s="987"/>
      <c r="AM122" s="987"/>
      <c r="AN122" s="987"/>
      <c r="AO122" s="988"/>
      <c r="AP122" s="990" t="s">
        <v>110</v>
      </c>
      <c r="AQ122" s="991"/>
      <c r="AR122" s="991"/>
      <c r="AS122" s="991"/>
      <c r="AT122" s="992"/>
      <c r="AU122" s="1011"/>
      <c r="AV122" s="1012"/>
      <c r="AW122" s="1012"/>
      <c r="AX122" s="1012"/>
      <c r="AY122" s="1012"/>
      <c r="AZ122" s="228" t="s">
        <v>170</v>
      </c>
      <c r="BA122" s="228"/>
      <c r="BB122" s="228"/>
      <c r="BC122" s="228"/>
      <c r="BD122" s="228"/>
      <c r="BE122" s="228"/>
      <c r="BF122" s="228"/>
      <c r="BG122" s="228"/>
      <c r="BH122" s="228"/>
      <c r="BI122" s="228"/>
      <c r="BJ122" s="228"/>
      <c r="BK122" s="228"/>
      <c r="BL122" s="228"/>
      <c r="BM122" s="228"/>
      <c r="BN122" s="228"/>
      <c r="BO122" s="1021" t="s">
        <v>439</v>
      </c>
      <c r="BP122" s="1022"/>
      <c r="BQ122" s="1062">
        <v>9771802</v>
      </c>
      <c r="BR122" s="1063"/>
      <c r="BS122" s="1063"/>
      <c r="BT122" s="1063"/>
      <c r="BU122" s="1063"/>
      <c r="BV122" s="1063">
        <v>9453141</v>
      </c>
      <c r="BW122" s="1063"/>
      <c r="BX122" s="1063"/>
      <c r="BY122" s="1063"/>
      <c r="BZ122" s="1063"/>
      <c r="CA122" s="1063">
        <v>9671086</v>
      </c>
      <c r="CB122" s="1063"/>
      <c r="CC122" s="1063"/>
      <c r="CD122" s="1063"/>
      <c r="CE122" s="1063"/>
      <c r="CF122" s="1015"/>
      <c r="CG122" s="1016"/>
      <c r="CH122" s="1016"/>
      <c r="CI122" s="1016"/>
      <c r="CJ122" s="1017"/>
      <c r="CK122" s="1044"/>
      <c r="CL122" s="1045"/>
      <c r="CM122" s="1045"/>
      <c r="CN122" s="1045"/>
      <c r="CO122" s="1046"/>
      <c r="CP122" s="1035" t="s">
        <v>381</v>
      </c>
      <c r="CQ122" s="1036"/>
      <c r="CR122" s="1036"/>
      <c r="CS122" s="1036"/>
      <c r="CT122" s="1036"/>
      <c r="CU122" s="1036"/>
      <c r="CV122" s="1036"/>
      <c r="CW122" s="1036"/>
      <c r="CX122" s="1036"/>
      <c r="CY122" s="1036"/>
      <c r="CZ122" s="1036"/>
      <c r="DA122" s="1036"/>
      <c r="DB122" s="1036"/>
      <c r="DC122" s="1036"/>
      <c r="DD122" s="1036"/>
      <c r="DE122" s="1036"/>
      <c r="DF122" s="1037"/>
      <c r="DG122" s="947">
        <v>33919</v>
      </c>
      <c r="DH122" s="948"/>
      <c r="DI122" s="948"/>
      <c r="DJ122" s="948"/>
      <c r="DK122" s="948"/>
      <c r="DL122" s="948">
        <v>21622</v>
      </c>
      <c r="DM122" s="948"/>
      <c r="DN122" s="948"/>
      <c r="DO122" s="948"/>
      <c r="DP122" s="948"/>
      <c r="DQ122" s="948">
        <v>9276</v>
      </c>
      <c r="DR122" s="948"/>
      <c r="DS122" s="948"/>
      <c r="DT122" s="948"/>
      <c r="DU122" s="948"/>
      <c r="DV122" s="949">
        <v>0.4</v>
      </c>
      <c r="DW122" s="949"/>
      <c r="DX122" s="949"/>
      <c r="DY122" s="949"/>
      <c r="DZ122" s="950"/>
    </row>
    <row r="123" spans="1:130" s="197" customFormat="1" ht="26.25" customHeight="1" thickBot="1" x14ac:dyDescent="0.2">
      <c r="A123" s="1003"/>
      <c r="B123" s="974"/>
      <c r="C123" s="944" t="s">
        <v>426</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110</v>
      </c>
      <c r="AB123" s="987"/>
      <c r="AC123" s="987"/>
      <c r="AD123" s="987"/>
      <c r="AE123" s="988"/>
      <c r="AF123" s="989" t="s">
        <v>110</v>
      </c>
      <c r="AG123" s="987"/>
      <c r="AH123" s="987"/>
      <c r="AI123" s="987"/>
      <c r="AJ123" s="988"/>
      <c r="AK123" s="989" t="s">
        <v>110</v>
      </c>
      <c r="AL123" s="987"/>
      <c r="AM123" s="987"/>
      <c r="AN123" s="987"/>
      <c r="AO123" s="988"/>
      <c r="AP123" s="990" t="s">
        <v>110</v>
      </c>
      <c r="AQ123" s="991"/>
      <c r="AR123" s="991"/>
      <c r="AS123" s="991"/>
      <c r="AT123" s="992"/>
      <c r="AU123" s="1059" t="s">
        <v>440</v>
      </c>
      <c r="AV123" s="1060"/>
      <c r="AW123" s="1060"/>
      <c r="AX123" s="1060"/>
      <c r="AY123" s="1060"/>
      <c r="AZ123" s="1060"/>
      <c r="BA123" s="1060"/>
      <c r="BB123" s="1060"/>
      <c r="BC123" s="1060"/>
      <c r="BD123" s="1060"/>
      <c r="BE123" s="1060"/>
      <c r="BF123" s="1060"/>
      <c r="BG123" s="1060"/>
      <c r="BH123" s="1060"/>
      <c r="BI123" s="1060"/>
      <c r="BJ123" s="1060"/>
      <c r="BK123" s="1060"/>
      <c r="BL123" s="1060"/>
      <c r="BM123" s="1060"/>
      <c r="BN123" s="1060"/>
      <c r="BO123" s="1060"/>
      <c r="BP123" s="1061"/>
      <c r="BQ123" s="1054" t="s">
        <v>110</v>
      </c>
      <c r="BR123" s="1055"/>
      <c r="BS123" s="1055"/>
      <c r="BT123" s="1055"/>
      <c r="BU123" s="1055"/>
      <c r="BV123" s="1055" t="s">
        <v>110</v>
      </c>
      <c r="BW123" s="1055"/>
      <c r="BX123" s="1055"/>
      <c r="BY123" s="1055"/>
      <c r="BZ123" s="1055"/>
      <c r="CA123" s="1055" t="s">
        <v>110</v>
      </c>
      <c r="CB123" s="1055"/>
      <c r="CC123" s="1055"/>
      <c r="CD123" s="1055"/>
      <c r="CE123" s="1055"/>
      <c r="CF123" s="1056"/>
      <c r="CG123" s="1057"/>
      <c r="CH123" s="1057"/>
      <c r="CI123" s="1057"/>
      <c r="CJ123" s="1058"/>
      <c r="CK123" s="1044"/>
      <c r="CL123" s="1045"/>
      <c r="CM123" s="1045"/>
      <c r="CN123" s="1045"/>
      <c r="CO123" s="1046"/>
      <c r="CP123" s="1035" t="s">
        <v>382</v>
      </c>
      <c r="CQ123" s="1036"/>
      <c r="CR123" s="1036"/>
      <c r="CS123" s="1036"/>
      <c r="CT123" s="1036"/>
      <c r="CU123" s="1036"/>
      <c r="CV123" s="1036"/>
      <c r="CW123" s="1036"/>
      <c r="CX123" s="1036"/>
      <c r="CY123" s="1036"/>
      <c r="CZ123" s="1036"/>
      <c r="DA123" s="1036"/>
      <c r="DB123" s="1036"/>
      <c r="DC123" s="1036"/>
      <c r="DD123" s="1036"/>
      <c r="DE123" s="1036"/>
      <c r="DF123" s="1037"/>
      <c r="DG123" s="986" t="s">
        <v>110</v>
      </c>
      <c r="DH123" s="987"/>
      <c r="DI123" s="987"/>
      <c r="DJ123" s="987"/>
      <c r="DK123" s="988"/>
      <c r="DL123" s="989" t="s">
        <v>110</v>
      </c>
      <c r="DM123" s="987"/>
      <c r="DN123" s="987"/>
      <c r="DO123" s="987"/>
      <c r="DP123" s="988"/>
      <c r="DQ123" s="989" t="s">
        <v>110</v>
      </c>
      <c r="DR123" s="987"/>
      <c r="DS123" s="987"/>
      <c r="DT123" s="987"/>
      <c r="DU123" s="988"/>
      <c r="DV123" s="990" t="s">
        <v>110</v>
      </c>
      <c r="DW123" s="991"/>
      <c r="DX123" s="991"/>
      <c r="DY123" s="991"/>
      <c r="DZ123" s="992"/>
    </row>
    <row r="124" spans="1:130" s="197" customFormat="1" ht="26.25" customHeight="1" x14ac:dyDescent="0.15">
      <c r="A124" s="1003"/>
      <c r="B124" s="974"/>
      <c r="C124" s="944" t="s">
        <v>429</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110</v>
      </c>
      <c r="AB124" s="987"/>
      <c r="AC124" s="987"/>
      <c r="AD124" s="987"/>
      <c r="AE124" s="988"/>
      <c r="AF124" s="989" t="s">
        <v>110</v>
      </c>
      <c r="AG124" s="987"/>
      <c r="AH124" s="987"/>
      <c r="AI124" s="987"/>
      <c r="AJ124" s="988"/>
      <c r="AK124" s="989" t="s">
        <v>110</v>
      </c>
      <c r="AL124" s="987"/>
      <c r="AM124" s="987"/>
      <c r="AN124" s="987"/>
      <c r="AO124" s="988"/>
      <c r="AP124" s="990" t="s">
        <v>110</v>
      </c>
      <c r="AQ124" s="991"/>
      <c r="AR124" s="991"/>
      <c r="AS124" s="991"/>
      <c r="AT124" s="99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7"/>
      <c r="CL124" s="1047"/>
      <c r="CM124" s="1047"/>
      <c r="CN124" s="1047"/>
      <c r="CO124" s="1048"/>
      <c r="CP124" s="1035" t="s">
        <v>441</v>
      </c>
      <c r="CQ124" s="1036"/>
      <c r="CR124" s="1036"/>
      <c r="CS124" s="1036"/>
      <c r="CT124" s="1036"/>
      <c r="CU124" s="1036"/>
      <c r="CV124" s="1036"/>
      <c r="CW124" s="1036"/>
      <c r="CX124" s="1036"/>
      <c r="CY124" s="1036"/>
      <c r="CZ124" s="1036"/>
      <c r="DA124" s="1036"/>
      <c r="DB124" s="1036"/>
      <c r="DC124" s="1036"/>
      <c r="DD124" s="1036"/>
      <c r="DE124" s="1036"/>
      <c r="DF124" s="1037"/>
      <c r="DG124" s="1025" t="s">
        <v>110</v>
      </c>
      <c r="DH124" s="1026"/>
      <c r="DI124" s="1026"/>
      <c r="DJ124" s="1026"/>
      <c r="DK124" s="1027"/>
      <c r="DL124" s="1028" t="s">
        <v>110</v>
      </c>
      <c r="DM124" s="1026"/>
      <c r="DN124" s="1026"/>
      <c r="DO124" s="1026"/>
      <c r="DP124" s="1027"/>
      <c r="DQ124" s="1028" t="s">
        <v>110</v>
      </c>
      <c r="DR124" s="1026"/>
      <c r="DS124" s="1026"/>
      <c r="DT124" s="1026"/>
      <c r="DU124" s="1027"/>
      <c r="DV124" s="1029" t="s">
        <v>110</v>
      </c>
      <c r="DW124" s="1030"/>
      <c r="DX124" s="1030"/>
      <c r="DY124" s="1030"/>
      <c r="DZ124" s="1031"/>
    </row>
    <row r="125" spans="1:130" s="197" customFormat="1" ht="26.25" customHeight="1" thickBot="1" x14ac:dyDescent="0.2">
      <c r="A125" s="1003"/>
      <c r="B125" s="974"/>
      <c r="C125" s="944" t="s">
        <v>431</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110</v>
      </c>
      <c r="AB125" s="987"/>
      <c r="AC125" s="987"/>
      <c r="AD125" s="987"/>
      <c r="AE125" s="988"/>
      <c r="AF125" s="989" t="s">
        <v>110</v>
      </c>
      <c r="AG125" s="987"/>
      <c r="AH125" s="987"/>
      <c r="AI125" s="987"/>
      <c r="AJ125" s="988"/>
      <c r="AK125" s="989" t="s">
        <v>110</v>
      </c>
      <c r="AL125" s="987"/>
      <c r="AM125" s="987"/>
      <c r="AN125" s="987"/>
      <c r="AO125" s="988"/>
      <c r="AP125" s="990" t="s">
        <v>110</v>
      </c>
      <c r="AQ125" s="991"/>
      <c r="AR125" s="991"/>
      <c r="AS125" s="991"/>
      <c r="AT125" s="99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2" t="s">
        <v>442</v>
      </c>
      <c r="CL125" s="1042"/>
      <c r="CM125" s="1042"/>
      <c r="CN125" s="1042"/>
      <c r="CO125" s="1043"/>
      <c r="CP125" s="968" t="s">
        <v>443</v>
      </c>
      <c r="CQ125" s="915"/>
      <c r="CR125" s="915"/>
      <c r="CS125" s="915"/>
      <c r="CT125" s="915"/>
      <c r="CU125" s="915"/>
      <c r="CV125" s="915"/>
      <c r="CW125" s="915"/>
      <c r="CX125" s="915"/>
      <c r="CY125" s="915"/>
      <c r="CZ125" s="915"/>
      <c r="DA125" s="915"/>
      <c r="DB125" s="915"/>
      <c r="DC125" s="915"/>
      <c r="DD125" s="915"/>
      <c r="DE125" s="915"/>
      <c r="DF125" s="916"/>
      <c r="DG125" s="954" t="s">
        <v>110</v>
      </c>
      <c r="DH125" s="955"/>
      <c r="DI125" s="955"/>
      <c r="DJ125" s="955"/>
      <c r="DK125" s="955"/>
      <c r="DL125" s="955" t="s">
        <v>110</v>
      </c>
      <c r="DM125" s="955"/>
      <c r="DN125" s="955"/>
      <c r="DO125" s="955"/>
      <c r="DP125" s="955"/>
      <c r="DQ125" s="955" t="s">
        <v>110</v>
      </c>
      <c r="DR125" s="955"/>
      <c r="DS125" s="955"/>
      <c r="DT125" s="955"/>
      <c r="DU125" s="955"/>
      <c r="DV125" s="956" t="s">
        <v>110</v>
      </c>
      <c r="DW125" s="956"/>
      <c r="DX125" s="956"/>
      <c r="DY125" s="956"/>
      <c r="DZ125" s="957"/>
    </row>
    <row r="126" spans="1:130" s="197" customFormat="1" ht="26.25" customHeight="1" x14ac:dyDescent="0.15">
      <c r="A126" s="1003"/>
      <c r="B126" s="974"/>
      <c r="C126" s="944" t="s">
        <v>434</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110</v>
      </c>
      <c r="AB126" s="987"/>
      <c r="AC126" s="987"/>
      <c r="AD126" s="987"/>
      <c r="AE126" s="988"/>
      <c r="AF126" s="989" t="s">
        <v>110</v>
      </c>
      <c r="AG126" s="987"/>
      <c r="AH126" s="987"/>
      <c r="AI126" s="987"/>
      <c r="AJ126" s="988"/>
      <c r="AK126" s="989" t="s">
        <v>110</v>
      </c>
      <c r="AL126" s="987"/>
      <c r="AM126" s="987"/>
      <c r="AN126" s="987"/>
      <c r="AO126" s="988"/>
      <c r="AP126" s="990" t="s">
        <v>110</v>
      </c>
      <c r="AQ126" s="991"/>
      <c r="AR126" s="991"/>
      <c r="AS126" s="991"/>
      <c r="AT126" s="992"/>
      <c r="AU126" s="233"/>
      <c r="AV126" s="233"/>
      <c r="AW126" s="233"/>
      <c r="AX126" s="1064" t="s">
        <v>444</v>
      </c>
      <c r="AY126" s="1065"/>
      <c r="AZ126" s="1065"/>
      <c r="BA126" s="1065"/>
      <c r="BB126" s="1065"/>
      <c r="BC126" s="1065"/>
      <c r="BD126" s="1065"/>
      <c r="BE126" s="1066"/>
      <c r="BF126" s="1080" t="s">
        <v>445</v>
      </c>
      <c r="BG126" s="1065"/>
      <c r="BH126" s="1065"/>
      <c r="BI126" s="1065"/>
      <c r="BJ126" s="1065"/>
      <c r="BK126" s="1065"/>
      <c r="BL126" s="1066"/>
      <c r="BM126" s="1080" t="s">
        <v>446</v>
      </c>
      <c r="BN126" s="1065"/>
      <c r="BO126" s="1065"/>
      <c r="BP126" s="1065"/>
      <c r="BQ126" s="1065"/>
      <c r="BR126" s="1065"/>
      <c r="BS126" s="1066"/>
      <c r="BT126" s="1080" t="s">
        <v>447</v>
      </c>
      <c r="BU126" s="1065"/>
      <c r="BV126" s="1065"/>
      <c r="BW126" s="1065"/>
      <c r="BX126" s="1065"/>
      <c r="BY126" s="1065"/>
      <c r="BZ126" s="1081"/>
      <c r="CA126" s="233"/>
      <c r="CB126" s="233"/>
      <c r="CC126" s="233"/>
      <c r="CD126" s="234"/>
      <c r="CE126" s="234"/>
      <c r="CF126" s="234"/>
      <c r="CG126" s="231"/>
      <c r="CH126" s="231"/>
      <c r="CI126" s="231"/>
      <c r="CJ126" s="232"/>
      <c r="CK126" s="1045"/>
      <c r="CL126" s="1045"/>
      <c r="CM126" s="1045"/>
      <c r="CN126" s="1045"/>
      <c r="CO126" s="1046"/>
      <c r="CP126" s="977" t="s">
        <v>448</v>
      </c>
      <c r="CQ126" s="978"/>
      <c r="CR126" s="978"/>
      <c r="CS126" s="978"/>
      <c r="CT126" s="978"/>
      <c r="CU126" s="978"/>
      <c r="CV126" s="978"/>
      <c r="CW126" s="978"/>
      <c r="CX126" s="978"/>
      <c r="CY126" s="978"/>
      <c r="CZ126" s="978"/>
      <c r="DA126" s="978"/>
      <c r="DB126" s="978"/>
      <c r="DC126" s="978"/>
      <c r="DD126" s="978"/>
      <c r="DE126" s="978"/>
      <c r="DF126" s="979"/>
      <c r="DG126" s="947" t="s">
        <v>110</v>
      </c>
      <c r="DH126" s="948"/>
      <c r="DI126" s="948"/>
      <c r="DJ126" s="948"/>
      <c r="DK126" s="948"/>
      <c r="DL126" s="948" t="s">
        <v>110</v>
      </c>
      <c r="DM126" s="948"/>
      <c r="DN126" s="948"/>
      <c r="DO126" s="948"/>
      <c r="DP126" s="948"/>
      <c r="DQ126" s="948" t="s">
        <v>110</v>
      </c>
      <c r="DR126" s="948"/>
      <c r="DS126" s="948"/>
      <c r="DT126" s="948"/>
      <c r="DU126" s="948"/>
      <c r="DV126" s="949" t="s">
        <v>110</v>
      </c>
      <c r="DW126" s="949"/>
      <c r="DX126" s="949"/>
      <c r="DY126" s="949"/>
      <c r="DZ126" s="950"/>
    </row>
    <row r="127" spans="1:130" s="197" customFormat="1" ht="26.25" customHeight="1" thickBot="1" x14ac:dyDescent="0.2">
      <c r="A127" s="1004"/>
      <c r="B127" s="976"/>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6" t="s">
        <v>110</v>
      </c>
      <c r="AB127" s="987"/>
      <c r="AC127" s="987"/>
      <c r="AD127" s="987"/>
      <c r="AE127" s="988"/>
      <c r="AF127" s="989" t="s">
        <v>110</v>
      </c>
      <c r="AG127" s="987"/>
      <c r="AH127" s="987"/>
      <c r="AI127" s="987"/>
      <c r="AJ127" s="988"/>
      <c r="AK127" s="989" t="s">
        <v>110</v>
      </c>
      <c r="AL127" s="987"/>
      <c r="AM127" s="987"/>
      <c r="AN127" s="987"/>
      <c r="AO127" s="988"/>
      <c r="AP127" s="990" t="s">
        <v>110</v>
      </c>
      <c r="AQ127" s="991"/>
      <c r="AR127" s="991"/>
      <c r="AS127" s="991"/>
      <c r="AT127" s="992"/>
      <c r="AU127" s="233"/>
      <c r="AV127" s="233"/>
      <c r="AW127" s="233"/>
      <c r="AX127" s="914" t="s">
        <v>450</v>
      </c>
      <c r="AY127" s="915"/>
      <c r="AZ127" s="915"/>
      <c r="BA127" s="915"/>
      <c r="BB127" s="915"/>
      <c r="BC127" s="915"/>
      <c r="BD127" s="915"/>
      <c r="BE127" s="916"/>
      <c r="BF127" s="1069" t="s">
        <v>110</v>
      </c>
      <c r="BG127" s="1070"/>
      <c r="BH127" s="1070"/>
      <c r="BI127" s="1070"/>
      <c r="BJ127" s="1070"/>
      <c r="BK127" s="1070"/>
      <c r="BL127" s="1079"/>
      <c r="BM127" s="1069">
        <v>15</v>
      </c>
      <c r="BN127" s="1070"/>
      <c r="BO127" s="1070"/>
      <c r="BP127" s="1070"/>
      <c r="BQ127" s="1070"/>
      <c r="BR127" s="1070"/>
      <c r="BS127" s="1079"/>
      <c r="BT127" s="1069">
        <v>20</v>
      </c>
      <c r="BU127" s="1070"/>
      <c r="BV127" s="1070"/>
      <c r="BW127" s="1070"/>
      <c r="BX127" s="1070"/>
      <c r="BY127" s="1070"/>
      <c r="BZ127" s="1071"/>
      <c r="CA127" s="234"/>
      <c r="CB127" s="234"/>
      <c r="CC127" s="234"/>
      <c r="CD127" s="234"/>
      <c r="CE127" s="234"/>
      <c r="CF127" s="234"/>
      <c r="CG127" s="231"/>
      <c r="CH127" s="231"/>
      <c r="CI127" s="231"/>
      <c r="CJ127" s="232"/>
      <c r="CK127" s="1067"/>
      <c r="CL127" s="1067"/>
      <c r="CM127" s="1067"/>
      <c r="CN127" s="1067"/>
      <c r="CO127" s="1068"/>
      <c r="CP127" s="1072" t="s">
        <v>451</v>
      </c>
      <c r="CQ127" s="1073"/>
      <c r="CR127" s="1073"/>
      <c r="CS127" s="1073"/>
      <c r="CT127" s="1073"/>
      <c r="CU127" s="1073"/>
      <c r="CV127" s="1073"/>
      <c r="CW127" s="1073"/>
      <c r="CX127" s="1073"/>
      <c r="CY127" s="1073"/>
      <c r="CZ127" s="1073"/>
      <c r="DA127" s="1073"/>
      <c r="DB127" s="1073"/>
      <c r="DC127" s="1073"/>
      <c r="DD127" s="1073"/>
      <c r="DE127" s="1073"/>
      <c r="DF127" s="1074"/>
      <c r="DG127" s="1075" t="s">
        <v>110</v>
      </c>
      <c r="DH127" s="1076"/>
      <c r="DI127" s="1076"/>
      <c r="DJ127" s="1076"/>
      <c r="DK127" s="1076"/>
      <c r="DL127" s="1076" t="s">
        <v>110</v>
      </c>
      <c r="DM127" s="1076"/>
      <c r="DN127" s="1076"/>
      <c r="DO127" s="1076"/>
      <c r="DP127" s="1076"/>
      <c r="DQ127" s="1076" t="s">
        <v>110</v>
      </c>
      <c r="DR127" s="1076"/>
      <c r="DS127" s="1076"/>
      <c r="DT127" s="1076"/>
      <c r="DU127" s="1076"/>
      <c r="DV127" s="1077" t="s">
        <v>110</v>
      </c>
      <c r="DW127" s="1077"/>
      <c r="DX127" s="1077"/>
      <c r="DY127" s="1077"/>
      <c r="DZ127" s="1078"/>
    </row>
    <row r="128" spans="1:130" s="197" customFormat="1" ht="26.25" customHeight="1" x14ac:dyDescent="0.15">
      <c r="A128" s="1099" t="s">
        <v>452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453</v>
      </c>
      <c r="X128" s="1101"/>
      <c r="Y128" s="1101"/>
      <c r="Z128" s="1102"/>
      <c r="AA128" s="1117">
        <v>2536</v>
      </c>
      <c r="AB128" s="1118"/>
      <c r="AC128" s="1118"/>
      <c r="AD128" s="1118"/>
      <c r="AE128" s="1119"/>
      <c r="AF128" s="1120">
        <v>1592</v>
      </c>
      <c r="AG128" s="1118"/>
      <c r="AH128" s="1118"/>
      <c r="AI128" s="1118"/>
      <c r="AJ128" s="1119"/>
      <c r="AK128" s="1120">
        <v>7671</v>
      </c>
      <c r="AL128" s="1118"/>
      <c r="AM128" s="1118"/>
      <c r="AN128" s="1118"/>
      <c r="AO128" s="1119"/>
      <c r="AP128" s="1121"/>
      <c r="AQ128" s="1122"/>
      <c r="AR128" s="1122"/>
      <c r="AS128" s="1122"/>
      <c r="AT128" s="1123"/>
      <c r="AU128" s="235"/>
      <c r="AV128" s="235"/>
      <c r="AW128" s="235"/>
      <c r="AX128" s="1082" t="s">
        <v>454</v>
      </c>
      <c r="AY128" s="978"/>
      <c r="AZ128" s="978"/>
      <c r="BA128" s="978"/>
      <c r="BB128" s="978"/>
      <c r="BC128" s="978"/>
      <c r="BD128" s="978"/>
      <c r="BE128" s="979"/>
      <c r="BF128" s="1094" t="s">
        <v>110</v>
      </c>
      <c r="BG128" s="1095"/>
      <c r="BH128" s="1095"/>
      <c r="BI128" s="1095"/>
      <c r="BJ128" s="1095"/>
      <c r="BK128" s="1095"/>
      <c r="BL128" s="1096"/>
      <c r="BM128" s="1094">
        <v>20</v>
      </c>
      <c r="BN128" s="1095"/>
      <c r="BO128" s="1095"/>
      <c r="BP128" s="1095"/>
      <c r="BQ128" s="1095"/>
      <c r="BR128" s="1095"/>
      <c r="BS128" s="1096"/>
      <c r="BT128" s="1094">
        <v>30</v>
      </c>
      <c r="BU128" s="1097"/>
      <c r="BV128" s="1097"/>
      <c r="BW128" s="1097"/>
      <c r="BX128" s="1097"/>
      <c r="BY128" s="1097"/>
      <c r="BZ128" s="109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8" t="s">
        <v>89</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088" t="s">
        <v>455</v>
      </c>
      <c r="X129" s="1089"/>
      <c r="Y129" s="1089"/>
      <c r="Z129" s="1090"/>
      <c r="AA129" s="986">
        <v>2920108</v>
      </c>
      <c r="AB129" s="987"/>
      <c r="AC129" s="987"/>
      <c r="AD129" s="987"/>
      <c r="AE129" s="988"/>
      <c r="AF129" s="989">
        <v>2726011</v>
      </c>
      <c r="AG129" s="987"/>
      <c r="AH129" s="987"/>
      <c r="AI129" s="987"/>
      <c r="AJ129" s="988"/>
      <c r="AK129" s="989">
        <v>2825470</v>
      </c>
      <c r="AL129" s="987"/>
      <c r="AM129" s="987"/>
      <c r="AN129" s="987"/>
      <c r="AO129" s="988"/>
      <c r="AP129" s="1091"/>
      <c r="AQ129" s="1092"/>
      <c r="AR129" s="1092"/>
      <c r="AS129" s="1092"/>
      <c r="AT129" s="1093"/>
      <c r="AU129" s="235"/>
      <c r="AV129" s="235"/>
      <c r="AW129" s="235"/>
      <c r="AX129" s="1082" t="s">
        <v>456</v>
      </c>
      <c r="AY129" s="978"/>
      <c r="AZ129" s="978"/>
      <c r="BA129" s="978"/>
      <c r="BB129" s="978"/>
      <c r="BC129" s="978"/>
      <c r="BD129" s="978"/>
      <c r="BE129" s="979"/>
      <c r="BF129" s="1083">
        <v>6.6</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8" t="s">
        <v>457</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088" t="s">
        <v>458</v>
      </c>
      <c r="X130" s="1089"/>
      <c r="Y130" s="1089"/>
      <c r="Z130" s="1090"/>
      <c r="AA130" s="986">
        <v>498220</v>
      </c>
      <c r="AB130" s="987"/>
      <c r="AC130" s="987"/>
      <c r="AD130" s="987"/>
      <c r="AE130" s="988"/>
      <c r="AF130" s="989">
        <v>538652</v>
      </c>
      <c r="AG130" s="987"/>
      <c r="AH130" s="987"/>
      <c r="AI130" s="987"/>
      <c r="AJ130" s="988"/>
      <c r="AK130" s="989">
        <v>548177</v>
      </c>
      <c r="AL130" s="987"/>
      <c r="AM130" s="987"/>
      <c r="AN130" s="987"/>
      <c r="AO130" s="988"/>
      <c r="AP130" s="1091"/>
      <c r="AQ130" s="1092"/>
      <c r="AR130" s="1092"/>
      <c r="AS130" s="1092"/>
      <c r="AT130" s="1093"/>
      <c r="AU130" s="235"/>
      <c r="AV130" s="235"/>
      <c r="AW130" s="235"/>
      <c r="AX130" s="1141" t="s">
        <v>459</v>
      </c>
      <c r="AY130" s="1073"/>
      <c r="AZ130" s="1073"/>
      <c r="BA130" s="1073"/>
      <c r="BB130" s="1073"/>
      <c r="BC130" s="1073"/>
      <c r="BD130" s="1073"/>
      <c r="BE130" s="1074"/>
      <c r="BF130" s="1103" t="s">
        <v>110</v>
      </c>
      <c r="BG130" s="1104"/>
      <c r="BH130" s="1104"/>
      <c r="BI130" s="1104"/>
      <c r="BJ130" s="1104"/>
      <c r="BK130" s="1104"/>
      <c r="BL130" s="1105"/>
      <c r="BM130" s="1103">
        <v>350</v>
      </c>
      <c r="BN130" s="1104"/>
      <c r="BO130" s="1104"/>
      <c r="BP130" s="1104"/>
      <c r="BQ130" s="1104"/>
      <c r="BR130" s="1104"/>
      <c r="BS130" s="1105"/>
      <c r="BT130" s="1106"/>
      <c r="BU130" s="1107"/>
      <c r="BV130" s="1107"/>
      <c r="BW130" s="1107"/>
      <c r="BX130" s="1107"/>
      <c r="BY130" s="1107"/>
      <c r="BZ130" s="11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460</v>
      </c>
      <c r="X131" s="1112"/>
      <c r="Y131" s="1112"/>
      <c r="Z131" s="1113"/>
      <c r="AA131" s="1025">
        <v>2421888</v>
      </c>
      <c r="AB131" s="1026"/>
      <c r="AC131" s="1026"/>
      <c r="AD131" s="1026"/>
      <c r="AE131" s="1027"/>
      <c r="AF131" s="1028">
        <v>2187359</v>
      </c>
      <c r="AG131" s="1026"/>
      <c r="AH131" s="1026"/>
      <c r="AI131" s="1026"/>
      <c r="AJ131" s="1027"/>
      <c r="AK131" s="1028">
        <v>2277293</v>
      </c>
      <c r="AL131" s="1026"/>
      <c r="AM131" s="1026"/>
      <c r="AN131" s="1026"/>
      <c r="AO131" s="1027"/>
      <c r="AP131" s="1114"/>
      <c r="AQ131" s="1115"/>
      <c r="AR131" s="1115"/>
      <c r="AS131" s="1115"/>
      <c r="AT131" s="111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5" t="s">
        <v>461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462</v>
      </c>
      <c r="W132" s="1129"/>
      <c r="X132" s="1129"/>
      <c r="Y132" s="1129"/>
      <c r="Z132" s="1130"/>
      <c r="AA132" s="1131">
        <v>6.4410492970000002</v>
      </c>
      <c r="AB132" s="1132"/>
      <c r="AC132" s="1132"/>
      <c r="AD132" s="1132"/>
      <c r="AE132" s="1133"/>
      <c r="AF132" s="1134">
        <v>7.1296024109999996</v>
      </c>
      <c r="AG132" s="1132"/>
      <c r="AH132" s="1132"/>
      <c r="AI132" s="1132"/>
      <c r="AJ132" s="1133"/>
      <c r="AK132" s="1134">
        <v>6.303887993</v>
      </c>
      <c r="AL132" s="1132"/>
      <c r="AM132" s="1132"/>
      <c r="AN132" s="1132"/>
      <c r="AO132" s="1133"/>
      <c r="AP132" s="1015"/>
      <c r="AQ132" s="1016"/>
      <c r="AR132" s="1016"/>
      <c r="AS132" s="1016"/>
      <c r="AT132" s="113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36" t="s">
        <v>463</v>
      </c>
      <c r="W133" s="1136"/>
      <c r="X133" s="1136"/>
      <c r="Y133" s="1136"/>
      <c r="Z133" s="1137"/>
      <c r="AA133" s="1138">
        <v>7.6</v>
      </c>
      <c r="AB133" s="1139"/>
      <c r="AC133" s="1139"/>
      <c r="AD133" s="1139"/>
      <c r="AE133" s="1140"/>
      <c r="AF133" s="1138">
        <v>6.9</v>
      </c>
      <c r="AG133" s="1139"/>
      <c r="AH133" s="1139"/>
      <c r="AI133" s="1139"/>
      <c r="AJ133" s="1140"/>
      <c r="AK133" s="1138">
        <v>6.6</v>
      </c>
      <c r="AL133" s="1139"/>
      <c r="AM133" s="1139"/>
      <c r="AN133" s="1139"/>
      <c r="AO133" s="1140"/>
      <c r="AP133" s="1056"/>
      <c r="AQ133" s="1057"/>
      <c r="AR133" s="1057"/>
      <c r="AS133" s="1057"/>
      <c r="AT133" s="112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V52" zoomScale="69" zoomScaleNormal="85" zoomScaleSheetLayoutView="69"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V43" zoomScale="77" zoomScaleNormal="77"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zoomScale="69" zoomScaleSheetLayoutView="69"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5" t="s">
        <v>466</v>
      </c>
      <c r="L7" s="254"/>
      <c r="M7" s="255" t="s">
        <v>467</v>
      </c>
      <c r="N7" s="256"/>
    </row>
    <row r="8" spans="1:16" x14ac:dyDescent="0.15">
      <c r="A8" s="248"/>
      <c r="B8" s="244"/>
      <c r="C8" s="244"/>
      <c r="D8" s="244"/>
      <c r="E8" s="244"/>
      <c r="F8" s="244"/>
      <c r="G8" s="257"/>
      <c r="H8" s="258"/>
      <c r="I8" s="258"/>
      <c r="J8" s="259"/>
      <c r="K8" s="1146"/>
      <c r="L8" s="260" t="s">
        <v>468</v>
      </c>
      <c r="M8" s="261" t="s">
        <v>469</v>
      </c>
      <c r="N8" s="262" t="s">
        <v>470</v>
      </c>
    </row>
    <row r="9" spans="1:16" x14ac:dyDescent="0.15">
      <c r="A9" s="248"/>
      <c r="B9" s="244"/>
      <c r="C9" s="244"/>
      <c r="D9" s="244"/>
      <c r="E9" s="244"/>
      <c r="F9" s="244"/>
      <c r="G9" s="1147" t="s">
        <v>471</v>
      </c>
      <c r="H9" s="1148"/>
      <c r="I9" s="1148"/>
      <c r="J9" s="1149"/>
      <c r="K9" s="263">
        <v>647637</v>
      </c>
      <c r="L9" s="264">
        <v>254875</v>
      </c>
      <c r="M9" s="265">
        <v>187155</v>
      </c>
      <c r="N9" s="266">
        <v>36.200000000000003</v>
      </c>
    </row>
    <row r="10" spans="1:16" x14ac:dyDescent="0.15">
      <c r="A10" s="248"/>
      <c r="B10" s="244"/>
      <c r="C10" s="244"/>
      <c r="D10" s="244"/>
      <c r="E10" s="244"/>
      <c r="F10" s="244"/>
      <c r="G10" s="1147" t="s">
        <v>472</v>
      </c>
      <c r="H10" s="1148"/>
      <c r="I10" s="1148"/>
      <c r="J10" s="1149"/>
      <c r="K10" s="267">
        <v>65018</v>
      </c>
      <c r="L10" s="268">
        <v>25588</v>
      </c>
      <c r="M10" s="269">
        <v>20525</v>
      </c>
      <c r="N10" s="270">
        <v>24.7</v>
      </c>
    </row>
    <row r="11" spans="1:16" ht="13.5" customHeight="1" x14ac:dyDescent="0.15">
      <c r="A11" s="248"/>
      <c r="B11" s="244"/>
      <c r="C11" s="244"/>
      <c r="D11" s="244"/>
      <c r="E11" s="244"/>
      <c r="F11" s="244"/>
      <c r="G11" s="1147" t="s">
        <v>473</v>
      </c>
      <c r="H11" s="1148"/>
      <c r="I11" s="1148"/>
      <c r="J11" s="1149"/>
      <c r="K11" s="267">
        <v>129294</v>
      </c>
      <c r="L11" s="268">
        <v>50883</v>
      </c>
      <c r="M11" s="269">
        <v>27959</v>
      </c>
      <c r="N11" s="270">
        <v>82</v>
      </c>
    </row>
    <row r="12" spans="1:16" ht="13.5" customHeight="1" x14ac:dyDescent="0.15">
      <c r="A12" s="248"/>
      <c r="B12" s="244"/>
      <c r="C12" s="244"/>
      <c r="D12" s="244"/>
      <c r="E12" s="244"/>
      <c r="F12" s="244"/>
      <c r="G12" s="1147" t="s">
        <v>474</v>
      </c>
      <c r="H12" s="1148"/>
      <c r="I12" s="1148"/>
      <c r="J12" s="1149"/>
      <c r="K12" s="267" t="s">
        <v>475</v>
      </c>
      <c r="L12" s="268" t="s">
        <v>475</v>
      </c>
      <c r="M12" s="269">
        <v>2910</v>
      </c>
      <c r="N12" s="270" t="s">
        <v>475</v>
      </c>
    </row>
    <row r="13" spans="1:16" ht="13.5" customHeight="1" x14ac:dyDescent="0.15">
      <c r="A13" s="248"/>
      <c r="B13" s="244"/>
      <c r="C13" s="244"/>
      <c r="D13" s="244"/>
      <c r="E13" s="244"/>
      <c r="F13" s="244"/>
      <c r="G13" s="1147" t="s">
        <v>476</v>
      </c>
      <c r="H13" s="1148"/>
      <c r="I13" s="1148"/>
      <c r="J13" s="1149"/>
      <c r="K13" s="267" t="s">
        <v>475</v>
      </c>
      <c r="L13" s="268" t="s">
        <v>475</v>
      </c>
      <c r="M13" s="269" t="s">
        <v>475</v>
      </c>
      <c r="N13" s="270" t="s">
        <v>475</v>
      </c>
    </row>
    <row r="14" spans="1:16" ht="13.5" customHeight="1" x14ac:dyDescent="0.15">
      <c r="A14" s="248"/>
      <c r="B14" s="244"/>
      <c r="C14" s="244"/>
      <c r="D14" s="244"/>
      <c r="E14" s="244"/>
      <c r="F14" s="244"/>
      <c r="G14" s="1147" t="s">
        <v>477</v>
      </c>
      <c r="H14" s="1148"/>
      <c r="I14" s="1148"/>
      <c r="J14" s="1149"/>
      <c r="K14" s="267">
        <v>24487</v>
      </c>
      <c r="L14" s="268">
        <v>9637</v>
      </c>
      <c r="M14" s="269">
        <v>9160</v>
      </c>
      <c r="N14" s="270">
        <v>5.2</v>
      </c>
    </row>
    <row r="15" spans="1:16" ht="13.5" customHeight="1" x14ac:dyDescent="0.15">
      <c r="A15" s="248"/>
      <c r="B15" s="244"/>
      <c r="C15" s="244"/>
      <c r="D15" s="244"/>
      <c r="E15" s="244"/>
      <c r="F15" s="244"/>
      <c r="G15" s="1147" t="s">
        <v>478</v>
      </c>
      <c r="H15" s="1148"/>
      <c r="I15" s="1148"/>
      <c r="J15" s="1149"/>
      <c r="K15" s="267" t="s">
        <v>475</v>
      </c>
      <c r="L15" s="268" t="s">
        <v>475</v>
      </c>
      <c r="M15" s="269">
        <v>4580</v>
      </c>
      <c r="N15" s="270" t="s">
        <v>475</v>
      </c>
    </row>
    <row r="16" spans="1:16" x14ac:dyDescent="0.15">
      <c r="A16" s="248"/>
      <c r="B16" s="244"/>
      <c r="C16" s="244"/>
      <c r="D16" s="244"/>
      <c r="E16" s="244"/>
      <c r="F16" s="244"/>
      <c r="G16" s="1150" t="s">
        <v>479</v>
      </c>
      <c r="H16" s="1151"/>
      <c r="I16" s="1151"/>
      <c r="J16" s="1152"/>
      <c r="K16" s="268">
        <v>-65576</v>
      </c>
      <c r="L16" s="268">
        <v>-25807</v>
      </c>
      <c r="M16" s="269">
        <v>-19254</v>
      </c>
      <c r="N16" s="270">
        <v>34</v>
      </c>
    </row>
    <row r="17" spans="1:16" x14ac:dyDescent="0.15">
      <c r="A17" s="248"/>
      <c r="B17" s="244"/>
      <c r="C17" s="244"/>
      <c r="D17" s="244"/>
      <c r="E17" s="244"/>
      <c r="F17" s="244"/>
      <c r="G17" s="1150" t="s">
        <v>170</v>
      </c>
      <c r="H17" s="1151"/>
      <c r="I17" s="1151"/>
      <c r="J17" s="1152"/>
      <c r="K17" s="268">
        <v>800860</v>
      </c>
      <c r="L17" s="268">
        <v>315175</v>
      </c>
      <c r="M17" s="269">
        <v>233033</v>
      </c>
      <c r="N17" s="270">
        <v>35.200000000000003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42" t="s">
        <v>484</v>
      </c>
      <c r="H21" s="1143"/>
      <c r="I21" s="1143"/>
      <c r="J21" s="1144"/>
      <c r="K21" s="280">
        <v>30.7</v>
      </c>
      <c r="L21" s="281">
        <v>21.21</v>
      </c>
      <c r="M21" s="282">
        <v>9.49</v>
      </c>
      <c r="N21" s="249"/>
      <c r="O21" s="283"/>
      <c r="P21" s="279"/>
    </row>
    <row r="22" spans="1:16" s="284" customFormat="1" x14ac:dyDescent="0.15">
      <c r="A22" s="279"/>
      <c r="B22" s="249"/>
      <c r="C22" s="249"/>
      <c r="D22" s="249"/>
      <c r="E22" s="249"/>
      <c r="F22" s="249"/>
      <c r="G22" s="1142" t="s">
        <v>485</v>
      </c>
      <c r="H22" s="1143"/>
      <c r="I22" s="1143"/>
      <c r="J22" s="1144"/>
      <c r="K22" s="285">
        <v>98.8</v>
      </c>
      <c r="L22" s="286">
        <v>95.4</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5" t="s">
        <v>466</v>
      </c>
      <c r="L30" s="254"/>
      <c r="M30" s="255" t="s">
        <v>467</v>
      </c>
      <c r="N30" s="256"/>
    </row>
    <row r="31" spans="1:16" x14ac:dyDescent="0.15">
      <c r="A31" s="248"/>
      <c r="B31" s="244"/>
      <c r="C31" s="244"/>
      <c r="D31" s="244"/>
      <c r="E31" s="244"/>
      <c r="F31" s="244"/>
      <c r="G31" s="257"/>
      <c r="H31" s="258"/>
      <c r="I31" s="258"/>
      <c r="J31" s="259"/>
      <c r="K31" s="1146"/>
      <c r="L31" s="260" t="s">
        <v>468</v>
      </c>
      <c r="M31" s="261" t="s">
        <v>469</v>
      </c>
      <c r="N31" s="262" t="s">
        <v>470</v>
      </c>
    </row>
    <row r="32" spans="1:16" ht="27" customHeight="1" x14ac:dyDescent="0.15">
      <c r="A32" s="248"/>
      <c r="B32" s="244"/>
      <c r="C32" s="244"/>
      <c r="D32" s="244"/>
      <c r="E32" s="244"/>
      <c r="F32" s="244"/>
      <c r="G32" s="1158" t="s">
        <v>489</v>
      </c>
      <c r="H32" s="1159"/>
      <c r="I32" s="1159"/>
      <c r="J32" s="1160"/>
      <c r="K32" s="294">
        <v>545765</v>
      </c>
      <c r="L32" s="294">
        <v>214784</v>
      </c>
      <c r="M32" s="295">
        <v>137219</v>
      </c>
      <c r="N32" s="296">
        <v>56.5</v>
      </c>
    </row>
    <row r="33" spans="1:16" ht="13.5" customHeight="1" x14ac:dyDescent="0.15">
      <c r="A33" s="248"/>
      <c r="B33" s="244"/>
      <c r="C33" s="244"/>
      <c r="D33" s="244"/>
      <c r="E33" s="244"/>
      <c r="F33" s="244"/>
      <c r="G33" s="1158" t="s">
        <v>490</v>
      </c>
      <c r="H33" s="1159"/>
      <c r="I33" s="1159"/>
      <c r="J33" s="1160"/>
      <c r="K33" s="294" t="s">
        <v>475</v>
      </c>
      <c r="L33" s="294" t="s">
        <v>475</v>
      </c>
      <c r="M33" s="295" t="s">
        <v>475</v>
      </c>
      <c r="N33" s="296" t="s">
        <v>475</v>
      </c>
    </row>
    <row r="34" spans="1:16" ht="27" customHeight="1" x14ac:dyDescent="0.15">
      <c r="A34" s="248"/>
      <c r="B34" s="244"/>
      <c r="C34" s="244"/>
      <c r="D34" s="244"/>
      <c r="E34" s="244"/>
      <c r="F34" s="244"/>
      <c r="G34" s="1158" t="s">
        <v>491</v>
      </c>
      <c r="H34" s="1159"/>
      <c r="I34" s="1159"/>
      <c r="J34" s="1160"/>
      <c r="K34" s="294" t="s">
        <v>475</v>
      </c>
      <c r="L34" s="294" t="s">
        <v>475</v>
      </c>
      <c r="M34" s="295">
        <v>4</v>
      </c>
      <c r="N34" s="296" t="s">
        <v>475</v>
      </c>
    </row>
    <row r="35" spans="1:16" ht="27" customHeight="1" x14ac:dyDescent="0.15">
      <c r="A35" s="248"/>
      <c r="B35" s="244"/>
      <c r="C35" s="244"/>
      <c r="D35" s="244"/>
      <c r="E35" s="244"/>
      <c r="F35" s="244"/>
      <c r="G35" s="1158" t="s">
        <v>492</v>
      </c>
      <c r="H35" s="1159"/>
      <c r="I35" s="1159"/>
      <c r="J35" s="1160"/>
      <c r="K35" s="294">
        <v>121461</v>
      </c>
      <c r="L35" s="294">
        <v>47800</v>
      </c>
      <c r="M35" s="295">
        <v>30414</v>
      </c>
      <c r="N35" s="296">
        <v>57.2</v>
      </c>
    </row>
    <row r="36" spans="1:16" ht="27" customHeight="1" x14ac:dyDescent="0.15">
      <c r="A36" s="248"/>
      <c r="B36" s="244"/>
      <c r="C36" s="244"/>
      <c r="D36" s="244"/>
      <c r="E36" s="244"/>
      <c r="F36" s="244"/>
      <c r="G36" s="1158" t="s">
        <v>493</v>
      </c>
      <c r="H36" s="1159"/>
      <c r="I36" s="1159"/>
      <c r="J36" s="1160"/>
      <c r="K36" s="294">
        <v>32163</v>
      </c>
      <c r="L36" s="294">
        <v>12658</v>
      </c>
      <c r="M36" s="295">
        <v>5195</v>
      </c>
      <c r="N36" s="296">
        <v>143.69999999999999</v>
      </c>
    </row>
    <row r="37" spans="1:16" ht="13.5" customHeight="1" x14ac:dyDescent="0.15">
      <c r="A37" s="248"/>
      <c r="B37" s="244"/>
      <c r="C37" s="244"/>
      <c r="D37" s="244"/>
      <c r="E37" s="244"/>
      <c r="F37" s="244"/>
      <c r="G37" s="1158" t="s">
        <v>494</v>
      </c>
      <c r="H37" s="1159"/>
      <c r="I37" s="1159"/>
      <c r="J37" s="1160"/>
      <c r="K37" s="294" t="s">
        <v>475</v>
      </c>
      <c r="L37" s="294" t="s">
        <v>475</v>
      </c>
      <c r="M37" s="295">
        <v>2257</v>
      </c>
      <c r="N37" s="296" t="s">
        <v>475</v>
      </c>
    </row>
    <row r="38" spans="1:16" ht="27" customHeight="1" x14ac:dyDescent="0.15">
      <c r="A38" s="248"/>
      <c r="B38" s="244"/>
      <c r="C38" s="244"/>
      <c r="D38" s="244"/>
      <c r="E38" s="244"/>
      <c r="F38" s="244"/>
      <c r="G38" s="1161" t="s">
        <v>495</v>
      </c>
      <c r="H38" s="1162"/>
      <c r="I38" s="1162"/>
      <c r="J38" s="1163"/>
      <c r="K38" s="297">
        <v>17</v>
      </c>
      <c r="L38" s="297">
        <v>7</v>
      </c>
      <c r="M38" s="298">
        <v>40</v>
      </c>
      <c r="N38" s="299">
        <v>-82.5</v>
      </c>
      <c r="O38" s="293"/>
    </row>
    <row r="39" spans="1:16" x14ac:dyDescent="0.15">
      <c r="A39" s="248"/>
      <c r="B39" s="244"/>
      <c r="C39" s="244"/>
      <c r="D39" s="244"/>
      <c r="E39" s="244"/>
      <c r="F39" s="244"/>
      <c r="G39" s="1161" t="s">
        <v>496</v>
      </c>
      <c r="H39" s="1162"/>
      <c r="I39" s="1162"/>
      <c r="J39" s="1163"/>
      <c r="K39" s="300">
        <v>-7671</v>
      </c>
      <c r="L39" s="300">
        <v>-3019</v>
      </c>
      <c r="M39" s="301">
        <v>-7960</v>
      </c>
      <c r="N39" s="302">
        <v>-62.1</v>
      </c>
      <c r="O39" s="293"/>
    </row>
    <row r="40" spans="1:16" ht="27" customHeight="1" x14ac:dyDescent="0.15">
      <c r="A40" s="248"/>
      <c r="B40" s="244"/>
      <c r="C40" s="244"/>
      <c r="D40" s="244"/>
      <c r="E40" s="244"/>
      <c r="F40" s="244"/>
      <c r="G40" s="1158" t="s">
        <v>497</v>
      </c>
      <c r="H40" s="1159"/>
      <c r="I40" s="1159"/>
      <c r="J40" s="1160"/>
      <c r="K40" s="300">
        <v>-548177</v>
      </c>
      <c r="L40" s="300">
        <v>-215733</v>
      </c>
      <c r="M40" s="301">
        <v>-124831</v>
      </c>
      <c r="N40" s="302">
        <v>72.8</v>
      </c>
      <c r="O40" s="293"/>
    </row>
    <row r="41" spans="1:16" x14ac:dyDescent="0.15">
      <c r="A41" s="248"/>
      <c r="B41" s="244"/>
      <c r="C41" s="244"/>
      <c r="D41" s="244"/>
      <c r="E41" s="244"/>
      <c r="F41" s="244"/>
      <c r="G41" s="1164" t="s">
        <v>281</v>
      </c>
      <c r="H41" s="1165"/>
      <c r="I41" s="1165"/>
      <c r="J41" s="1166"/>
      <c r="K41" s="294">
        <v>143558</v>
      </c>
      <c r="L41" s="300">
        <v>56497</v>
      </c>
      <c r="M41" s="301">
        <v>42339</v>
      </c>
      <c r="N41" s="302">
        <v>33.4</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53" t="s">
        <v>466</v>
      </c>
      <c r="J49" s="1155" t="s">
        <v>501</v>
      </c>
      <c r="K49" s="1156"/>
      <c r="L49" s="1156"/>
      <c r="M49" s="1156"/>
      <c r="N49" s="1157"/>
    </row>
    <row r="50" spans="1:14" x14ac:dyDescent="0.15">
      <c r="A50" s="248"/>
      <c r="B50" s="244"/>
      <c r="C50" s="244"/>
      <c r="D50" s="244"/>
      <c r="E50" s="244"/>
      <c r="F50" s="244"/>
      <c r="G50" s="312"/>
      <c r="H50" s="313"/>
      <c r="I50" s="1154"/>
      <c r="J50" s="314" t="s">
        <v>502</v>
      </c>
      <c r="K50" s="315" t="s">
        <v>503</v>
      </c>
      <c r="L50" s="316" t="s">
        <v>504</v>
      </c>
      <c r="M50" s="317" t="s">
        <v>505</v>
      </c>
      <c r="N50" s="318" t="s">
        <v>506</v>
      </c>
    </row>
    <row r="51" spans="1:14" x14ac:dyDescent="0.15">
      <c r="A51" s="248"/>
      <c r="B51" s="244"/>
      <c r="C51" s="244"/>
      <c r="D51" s="244"/>
      <c r="E51" s="244"/>
      <c r="F51" s="244"/>
      <c r="G51" s="310" t="s">
        <v>507</v>
      </c>
      <c r="H51" s="311"/>
      <c r="I51" s="319">
        <v>1213453</v>
      </c>
      <c r="J51" s="320">
        <v>453119</v>
      </c>
      <c r="K51" s="321">
        <v>-52.7</v>
      </c>
      <c r="L51" s="322">
        <v>216155</v>
      </c>
      <c r="M51" s="323">
        <v>-35.299999999999997</v>
      </c>
      <c r="N51" s="324">
        <v>-17.399999999999999</v>
      </c>
    </row>
    <row r="52" spans="1:14" x14ac:dyDescent="0.15">
      <c r="A52" s="248"/>
      <c r="B52" s="244"/>
      <c r="C52" s="244"/>
      <c r="D52" s="244"/>
      <c r="E52" s="244"/>
      <c r="F52" s="244"/>
      <c r="G52" s="325"/>
      <c r="H52" s="326" t="s">
        <v>508</v>
      </c>
      <c r="I52" s="327">
        <v>628243</v>
      </c>
      <c r="J52" s="328">
        <v>234594</v>
      </c>
      <c r="K52" s="329">
        <v>-7.9</v>
      </c>
      <c r="L52" s="330">
        <v>108827</v>
      </c>
      <c r="M52" s="331">
        <v>-19.600000000000001</v>
      </c>
      <c r="N52" s="332">
        <v>11.7</v>
      </c>
    </row>
    <row r="53" spans="1:14" x14ac:dyDescent="0.15">
      <c r="A53" s="248"/>
      <c r="B53" s="244"/>
      <c r="C53" s="244"/>
      <c r="D53" s="244"/>
      <c r="E53" s="244"/>
      <c r="F53" s="244"/>
      <c r="G53" s="310" t="s">
        <v>509</v>
      </c>
      <c r="H53" s="311"/>
      <c r="I53" s="319">
        <v>717346</v>
      </c>
      <c r="J53" s="320">
        <v>271414</v>
      </c>
      <c r="K53" s="321">
        <v>-40.1</v>
      </c>
      <c r="L53" s="322">
        <v>228305</v>
      </c>
      <c r="M53" s="323">
        <v>5.6</v>
      </c>
      <c r="N53" s="324">
        <v>-45.7</v>
      </c>
    </row>
    <row r="54" spans="1:14" x14ac:dyDescent="0.15">
      <c r="A54" s="248"/>
      <c r="B54" s="244"/>
      <c r="C54" s="244"/>
      <c r="D54" s="244"/>
      <c r="E54" s="244"/>
      <c r="F54" s="244"/>
      <c r="G54" s="325"/>
      <c r="H54" s="326" t="s">
        <v>508</v>
      </c>
      <c r="I54" s="327">
        <v>534708</v>
      </c>
      <c r="J54" s="328">
        <v>202311</v>
      </c>
      <c r="K54" s="329">
        <v>-13.8</v>
      </c>
      <c r="L54" s="330">
        <v>86611</v>
      </c>
      <c r="M54" s="331">
        <v>-20.399999999999999</v>
      </c>
      <c r="N54" s="332">
        <v>6.6</v>
      </c>
    </row>
    <row r="55" spans="1:14" x14ac:dyDescent="0.15">
      <c r="A55" s="248"/>
      <c r="B55" s="244"/>
      <c r="C55" s="244"/>
      <c r="D55" s="244"/>
      <c r="E55" s="244"/>
      <c r="F55" s="244"/>
      <c r="G55" s="310" t="s">
        <v>510</v>
      </c>
      <c r="H55" s="311"/>
      <c r="I55" s="319">
        <v>652746</v>
      </c>
      <c r="J55" s="320">
        <v>250094</v>
      </c>
      <c r="K55" s="321">
        <v>-7.9</v>
      </c>
      <c r="L55" s="322">
        <v>316331</v>
      </c>
      <c r="M55" s="323">
        <v>38.6</v>
      </c>
      <c r="N55" s="324">
        <v>-46.5</v>
      </c>
    </row>
    <row r="56" spans="1:14" x14ac:dyDescent="0.15">
      <c r="A56" s="248"/>
      <c r="B56" s="244"/>
      <c r="C56" s="244"/>
      <c r="D56" s="244"/>
      <c r="E56" s="244"/>
      <c r="F56" s="244"/>
      <c r="G56" s="325"/>
      <c r="H56" s="326" t="s">
        <v>508</v>
      </c>
      <c r="I56" s="327">
        <v>439404</v>
      </c>
      <c r="J56" s="328">
        <v>168354</v>
      </c>
      <c r="K56" s="329">
        <v>-16.8</v>
      </c>
      <c r="L56" s="330">
        <v>106387</v>
      </c>
      <c r="M56" s="331">
        <v>22.8</v>
      </c>
      <c r="N56" s="332">
        <v>-39.6</v>
      </c>
    </row>
    <row r="57" spans="1:14" x14ac:dyDescent="0.15">
      <c r="A57" s="248"/>
      <c r="B57" s="244"/>
      <c r="C57" s="244"/>
      <c r="D57" s="244"/>
      <c r="E57" s="244"/>
      <c r="F57" s="244"/>
      <c r="G57" s="310" t="s">
        <v>511</v>
      </c>
      <c r="H57" s="311"/>
      <c r="I57" s="319">
        <v>1022252</v>
      </c>
      <c r="J57" s="320">
        <v>393780</v>
      </c>
      <c r="K57" s="321">
        <v>57.5</v>
      </c>
      <c r="L57" s="322">
        <v>333013</v>
      </c>
      <c r="M57" s="323">
        <v>5.3</v>
      </c>
      <c r="N57" s="324">
        <v>52.2</v>
      </c>
    </row>
    <row r="58" spans="1:14" x14ac:dyDescent="0.15">
      <c r="A58" s="248"/>
      <c r="B58" s="244"/>
      <c r="C58" s="244"/>
      <c r="D58" s="244"/>
      <c r="E58" s="244"/>
      <c r="F58" s="244"/>
      <c r="G58" s="325"/>
      <c r="H58" s="326" t="s">
        <v>508</v>
      </c>
      <c r="I58" s="327">
        <v>541869</v>
      </c>
      <c r="J58" s="328">
        <v>208732</v>
      </c>
      <c r="K58" s="329">
        <v>24</v>
      </c>
      <c r="L58" s="330">
        <v>126732</v>
      </c>
      <c r="M58" s="331">
        <v>19.100000000000001</v>
      </c>
      <c r="N58" s="332">
        <v>4.9000000000000004</v>
      </c>
    </row>
    <row r="59" spans="1:14" x14ac:dyDescent="0.15">
      <c r="A59" s="248"/>
      <c r="B59" s="244"/>
      <c r="C59" s="244"/>
      <c r="D59" s="244"/>
      <c r="E59" s="244"/>
      <c r="F59" s="244"/>
      <c r="G59" s="310" t="s">
        <v>512</v>
      </c>
      <c r="H59" s="311"/>
      <c r="I59" s="319">
        <v>1318846</v>
      </c>
      <c r="J59" s="320">
        <v>519026</v>
      </c>
      <c r="K59" s="321">
        <v>31.8</v>
      </c>
      <c r="L59" s="322">
        <v>280458</v>
      </c>
      <c r="M59" s="323">
        <v>-15.8</v>
      </c>
      <c r="N59" s="324">
        <v>47.6</v>
      </c>
    </row>
    <row r="60" spans="1:14" x14ac:dyDescent="0.15">
      <c r="A60" s="248"/>
      <c r="B60" s="244"/>
      <c r="C60" s="244"/>
      <c r="D60" s="244"/>
      <c r="E60" s="244"/>
      <c r="F60" s="244"/>
      <c r="G60" s="325"/>
      <c r="H60" s="326" t="s">
        <v>508</v>
      </c>
      <c r="I60" s="333">
        <v>498153</v>
      </c>
      <c r="J60" s="328">
        <v>196046</v>
      </c>
      <c r="K60" s="329">
        <v>-6.1</v>
      </c>
      <c r="L60" s="330">
        <v>127286</v>
      </c>
      <c r="M60" s="331">
        <v>0.4</v>
      </c>
      <c r="N60" s="332">
        <v>-6.5</v>
      </c>
    </row>
    <row r="61" spans="1:14" x14ac:dyDescent="0.15">
      <c r="A61" s="248"/>
      <c r="B61" s="244"/>
      <c r="C61" s="244"/>
      <c r="D61" s="244"/>
      <c r="E61" s="244"/>
      <c r="F61" s="244"/>
      <c r="G61" s="310" t="s">
        <v>513</v>
      </c>
      <c r="H61" s="334"/>
      <c r="I61" s="335">
        <v>984929</v>
      </c>
      <c r="J61" s="336">
        <v>377487</v>
      </c>
      <c r="K61" s="337">
        <v>-2.2999999999999998</v>
      </c>
      <c r="L61" s="338">
        <v>274852</v>
      </c>
      <c r="M61" s="339">
        <v>-0.3</v>
      </c>
      <c r="N61" s="324">
        <v>-2</v>
      </c>
    </row>
    <row r="62" spans="1:14" x14ac:dyDescent="0.15">
      <c r="A62" s="248"/>
      <c r="B62" s="244"/>
      <c r="C62" s="244"/>
      <c r="D62" s="244"/>
      <c r="E62" s="244"/>
      <c r="F62" s="244"/>
      <c r="G62" s="325"/>
      <c r="H62" s="326" t="s">
        <v>508</v>
      </c>
      <c r="I62" s="327">
        <v>528475</v>
      </c>
      <c r="J62" s="328">
        <v>202007</v>
      </c>
      <c r="K62" s="329">
        <v>-4.0999999999999996</v>
      </c>
      <c r="L62" s="330">
        <v>111169</v>
      </c>
      <c r="M62" s="331">
        <v>0.5</v>
      </c>
      <c r="N62" s="332">
        <v>-4.5999999999999996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topLeftCell="A96" zoomScale="82" zoomScaleNormal="82"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C2" s="242"/>
      <c r="D2" s="242"/>
      <c r="E2" s="242"/>
      <c r="F2" s="242"/>
      <c r="G2" s="242"/>
      <c r="H2" s="242"/>
      <c r="I2" s="242"/>
      <c r="J2" s="242"/>
      <c r="K2" s="242"/>
      <c r="L2" s="242"/>
      <c r="M2" s="242"/>
      <c r="N2" s="242"/>
      <c r="O2" s="242"/>
      <c r="P2" s="242"/>
      <c r="Q2" s="242"/>
      <c r="R2" s="242"/>
      <c r="S2" s="242"/>
      <c r="U2" s="242"/>
      <c r="V2" s="242"/>
      <c r="W2" s="242"/>
      <c r="X2" s="242"/>
      <c r="Y2" s="242"/>
      <c r="Z2" s="242"/>
      <c r="AA2" s="242"/>
      <c r="AB2" s="242"/>
      <c r="AC2" s="242"/>
      <c r="AD2" s="242"/>
      <c r="AE2" s="242"/>
      <c r="AF2" s="242"/>
      <c r="AG2" s="242"/>
      <c r="AH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34:34" s="241" customFormat="1" x14ac:dyDescent="0.15"/>
    <row r="18" spans="34:34" s="241" customFormat="1" x14ac:dyDescent="0.15">
      <c r="AH18" s="242"/>
    </row>
    <row r="19" spans="34:34" s="241" customFormat="1" x14ac:dyDescent="0.15">
      <c r="AH19" s="242"/>
    </row>
    <row r="20" spans="34:34" s="241" customFormat="1" x14ac:dyDescent="0.15"/>
    <row r="21" spans="34:34" s="241" customFormat="1" x14ac:dyDescent="0.15"/>
    <row r="22" spans="34:34" s="241" customFormat="1" x14ac:dyDescent="0.15">
      <c r="AH22" s="242"/>
    </row>
    <row r="23" spans="34:34" s="241" customFormat="1" x14ac:dyDescent="0.15">
      <c r="AH23" s="242"/>
    </row>
    <row r="24" spans="34:34" s="241" customFormat="1" x14ac:dyDescent="0.15">
      <c r="AH24" s="242"/>
    </row>
    <row r="25" spans="34:34" s="241" customFormat="1" x14ac:dyDescent="0.15">
      <c r="AH25" s="242"/>
    </row>
    <row r="26" spans="34:34" s="241" customFormat="1" x14ac:dyDescent="0.15">
      <c r="AH26" s="242"/>
    </row>
    <row r="27" spans="34:34" s="241" customFormat="1" x14ac:dyDescent="0.15">
      <c r="AH27" s="242"/>
    </row>
    <row r="28" spans="34:34" s="241" customFormat="1" x14ac:dyDescent="0.15"/>
    <row r="29" spans="34:34" s="241" customFormat="1" x14ac:dyDescent="0.15">
      <c r="AH29" s="242"/>
    </row>
    <row r="30" spans="34:34" s="241" customFormat="1" x14ac:dyDescent="0.15">
      <c r="AH30" s="242"/>
    </row>
    <row r="31" spans="34:34" s="241" customFormat="1" x14ac:dyDescent="0.15">
      <c r="AH31" s="242"/>
    </row>
    <row r="32" spans="34:34" s="241" customFormat="1" x14ac:dyDescent="0.15">
      <c r="AH32" s="242"/>
    </row>
    <row r="33" spans="2:34" s="241" customFormat="1" x14ac:dyDescent="0.15">
      <c r="C33" s="242"/>
      <c r="D33" s="242"/>
      <c r="E33" s="242"/>
      <c r="F33" s="242"/>
      <c r="H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row>
    <row r="34" spans="2:34" s="241" customFormat="1" x14ac:dyDescent="0.15">
      <c r="B34" s="242"/>
      <c r="D34" s="242"/>
      <c r="E34" s="242"/>
      <c r="F34" s="242"/>
      <c r="G34" s="242"/>
      <c r="H34" s="242"/>
      <c r="I34" s="242"/>
      <c r="J34" s="242"/>
      <c r="K34" s="242"/>
      <c r="L34" s="242"/>
      <c r="M34" s="242"/>
      <c r="N34" s="242"/>
      <c r="O34" s="242"/>
      <c r="Q34" s="242"/>
      <c r="S34" s="242"/>
      <c r="T34" s="242"/>
      <c r="V34" s="242"/>
      <c r="W34" s="242"/>
      <c r="X34" s="242"/>
      <c r="Y34" s="242"/>
      <c r="Z34" s="242"/>
      <c r="AA34" s="242"/>
      <c r="AB34" s="242"/>
      <c r="AC34" s="242"/>
      <c r="AD34" s="242"/>
      <c r="AE34" s="242"/>
      <c r="AF34" s="242"/>
      <c r="AG34" s="242"/>
      <c r="AH34" s="242"/>
    </row>
    <row r="35" spans="2:34" s="241" customFormat="1" x14ac:dyDescent="0.15">
      <c r="B35" s="242"/>
      <c r="C35" s="242"/>
      <c r="F35" s="242"/>
      <c r="G35" s="242"/>
      <c r="H35" s="242"/>
      <c r="I35" s="242"/>
      <c r="J35" s="242"/>
      <c r="K35" s="242"/>
      <c r="L35" s="242"/>
      <c r="M35" s="242"/>
      <c r="N35" s="242"/>
      <c r="O35" s="242"/>
      <c r="P35" s="242"/>
      <c r="Q35" s="242"/>
      <c r="R35" s="242"/>
      <c r="S35" s="242"/>
      <c r="U35" s="242"/>
      <c r="V35" s="242"/>
      <c r="X35" s="242"/>
      <c r="Y35" s="242"/>
      <c r="Z35" s="242"/>
      <c r="AA35" s="242"/>
      <c r="AB35" s="242"/>
    </row>
    <row r="36" spans="2:34" s="241" customFormat="1" x14ac:dyDescent="0.15">
      <c r="B36" s="242"/>
      <c r="C36" s="242"/>
      <c r="D36" s="242"/>
      <c r="E36" s="242"/>
      <c r="G36" s="242"/>
      <c r="I36" s="242"/>
      <c r="P36" s="242"/>
      <c r="R36" s="242"/>
      <c r="T36" s="242"/>
      <c r="U36" s="242"/>
      <c r="W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V40" s="242"/>
      <c r="W40" s="242"/>
      <c r="X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R43" s="242"/>
      <c r="T43" s="242"/>
      <c r="U43" s="242"/>
      <c r="W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29:34" s="241" customFormat="1" x14ac:dyDescent="0.15">
      <c r="AC49" s="242"/>
      <c r="AD49" s="242"/>
      <c r="AE49" s="242"/>
      <c r="AF49" s="242"/>
      <c r="AG49" s="242"/>
    </row>
    <row r="50" spans="29:34" s="241" customFormat="1" x14ac:dyDescent="0.15">
      <c r="AC50" s="242"/>
      <c r="AD50" s="242"/>
      <c r="AE50" s="242"/>
      <c r="AF50" s="242"/>
      <c r="AG50" s="242"/>
    </row>
    <row r="51" spans="29:34" s="241" customFormat="1" x14ac:dyDescent="0.15"/>
    <row r="52" spans="29:34" s="241" customFormat="1" x14ac:dyDescent="0.15">
      <c r="AC52" s="242"/>
      <c r="AD52" s="242"/>
      <c r="AE52" s="242"/>
      <c r="AF52" s="242"/>
      <c r="AG52" s="242"/>
      <c r="AH52" s="242"/>
    </row>
    <row r="53" spans="29:34" s="241" customFormat="1" x14ac:dyDescent="0.15">
      <c r="AC53" s="242"/>
      <c r="AD53" s="242"/>
      <c r="AE53" s="242"/>
      <c r="AF53" s="242"/>
      <c r="AG53" s="242"/>
      <c r="AH53" s="242"/>
    </row>
    <row r="54" spans="29:34" s="241" customFormat="1" x14ac:dyDescent="0.15">
      <c r="AC54" s="242"/>
      <c r="AD54" s="242"/>
      <c r="AE54" s="242"/>
      <c r="AF54" s="242"/>
      <c r="AG54" s="242"/>
    </row>
    <row r="55" spans="29:34" s="241" customFormat="1" x14ac:dyDescent="0.15">
      <c r="AC55" s="242"/>
      <c r="AD55" s="242"/>
      <c r="AE55" s="242"/>
      <c r="AF55" s="242"/>
      <c r="AG55" s="242"/>
      <c r="AH55" s="242"/>
    </row>
    <row r="56" spans="29:34" s="241" customFormat="1" x14ac:dyDescent="0.15">
      <c r="AC56" s="242"/>
      <c r="AD56" s="242"/>
      <c r="AE56" s="242"/>
      <c r="AF56" s="242"/>
      <c r="AG56" s="242"/>
      <c r="AH56" s="242"/>
    </row>
    <row r="57" spans="29:34" s="241" customFormat="1" x14ac:dyDescent="0.15">
      <c r="AC57" s="242"/>
      <c r="AD57" s="242"/>
      <c r="AE57" s="242"/>
      <c r="AF57" s="242"/>
      <c r="AG57" s="242"/>
      <c r="AH57" s="242"/>
    </row>
    <row r="58" spans="29:34" s="241" customFormat="1" x14ac:dyDescent="0.15">
      <c r="AC58" s="242"/>
      <c r="AD58" s="242"/>
      <c r="AE58" s="242"/>
      <c r="AF58" s="242"/>
      <c r="AG58" s="242"/>
    </row>
    <row r="59" spans="29:34" s="241" customFormat="1" x14ac:dyDescent="0.15">
      <c r="AC59" s="242"/>
      <c r="AD59" s="242"/>
      <c r="AE59" s="242"/>
      <c r="AF59" s="242"/>
      <c r="AG59" s="242"/>
      <c r="AH59" s="242"/>
    </row>
    <row r="60" spans="29:34" s="241" customFormat="1" x14ac:dyDescent="0.15">
      <c r="AC60" s="242"/>
      <c r="AD60" s="242"/>
      <c r="AE60" s="242"/>
      <c r="AF60" s="242"/>
      <c r="AG60" s="242"/>
      <c r="AH60" s="242"/>
    </row>
    <row r="61" spans="29:34" s="241" customFormat="1" x14ac:dyDescent="0.15">
      <c r="AC61" s="242"/>
      <c r="AD61" s="242"/>
      <c r="AE61" s="242"/>
      <c r="AF61" s="242"/>
      <c r="AG61" s="242"/>
      <c r="AH61" s="242"/>
    </row>
    <row r="62" spans="29:34" s="241" customFormat="1" x14ac:dyDescent="0.15">
      <c r="AC62" s="242"/>
      <c r="AD62" s="242"/>
      <c r="AE62" s="242"/>
      <c r="AF62" s="242"/>
      <c r="AG62" s="242"/>
      <c r="AH62" s="242"/>
    </row>
    <row r="63" spans="29:34" s="241" customFormat="1" x14ac:dyDescent="0.15">
      <c r="AC63" s="242"/>
      <c r="AD63" s="242"/>
      <c r="AE63" s="242"/>
      <c r="AF63" s="242"/>
      <c r="AG63" s="242"/>
    </row>
    <row r="64" spans="29:34" s="241" customFormat="1" x14ac:dyDescent="0.15">
      <c r="AC64" s="242"/>
      <c r="AD64" s="242"/>
      <c r="AE64" s="242"/>
      <c r="AF64" s="242"/>
    </row>
    <row r="65" spans="32:34" s="241" customFormat="1" x14ac:dyDescent="0.15">
      <c r="AF65" s="242"/>
      <c r="AG65" s="242"/>
      <c r="AH65" s="242"/>
    </row>
    <row r="66" spans="32:34" s="241" customFormat="1" x14ac:dyDescent="0.15">
      <c r="AF66" s="242"/>
      <c r="AG66" s="242"/>
      <c r="AH66" s="242"/>
    </row>
    <row r="67" spans="32:34" s="241" customFormat="1" x14ac:dyDescent="0.15">
      <c r="AF67" s="242"/>
      <c r="AG67" s="242"/>
      <c r="AH67" s="242"/>
    </row>
    <row r="68" spans="32:34" s="241" customFormat="1" x14ac:dyDescent="0.15">
      <c r="AF68" s="242"/>
      <c r="AG68" s="242"/>
      <c r="AH68" s="242"/>
    </row>
    <row r="69" spans="32:34" s="241" customFormat="1" x14ac:dyDescent="0.15"/>
    <row r="70" spans="32:34" s="241" customFormat="1" x14ac:dyDescent="0.15">
      <c r="AF70" s="242"/>
      <c r="AG70" s="242"/>
      <c r="AH70" s="242"/>
    </row>
    <row r="71" spans="32:34" s="241" customFormat="1" x14ac:dyDescent="0.15">
      <c r="AF71" s="242"/>
      <c r="AG71" s="242"/>
      <c r="AH71" s="242"/>
    </row>
    <row r="72" spans="32:34" s="241" customFormat="1" x14ac:dyDescent="0.15">
      <c r="AF72" s="242"/>
      <c r="AG72" s="242"/>
      <c r="AH72" s="242"/>
    </row>
    <row r="73" spans="32:34" s="241" customFormat="1" x14ac:dyDescent="0.15">
      <c r="AF73" s="242"/>
      <c r="AG73" s="242"/>
      <c r="AH73" s="242"/>
    </row>
    <row r="74" spans="32:34" s="241" customFormat="1" x14ac:dyDescent="0.15">
      <c r="AF74" s="242"/>
      <c r="AG74" s="242"/>
      <c r="AH74" s="242"/>
    </row>
    <row r="75" spans="32:34" s="241" customFormat="1" x14ac:dyDescent="0.15">
      <c r="AF75" s="242"/>
      <c r="AG75" s="242"/>
      <c r="AH75" s="242"/>
    </row>
    <row r="76" spans="32:34" s="241" customFormat="1" x14ac:dyDescent="0.15">
      <c r="AF76" s="242"/>
      <c r="AG76" s="242"/>
      <c r="AH76" s="242"/>
    </row>
    <row r="77" spans="32:34" s="241" customFormat="1" x14ac:dyDescent="0.15">
      <c r="AF77" s="242"/>
      <c r="AG77" s="242"/>
      <c r="AH77" s="242"/>
    </row>
    <row r="78" spans="32:34" s="241" customFormat="1" x14ac:dyDescent="0.15">
      <c r="AF78" s="242"/>
      <c r="AG78" s="242"/>
      <c r="AH78" s="242"/>
    </row>
    <row r="79" spans="32:34" s="241" customFormat="1" x14ac:dyDescent="0.15">
      <c r="AF79" s="242"/>
      <c r="AG79" s="242"/>
      <c r="AH79" s="242"/>
    </row>
    <row r="80" spans="32:34" s="241" customFormat="1" x14ac:dyDescent="0.15">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c r="Y83" s="242"/>
    </row>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hidden="1" customHeight="1" x14ac:dyDescent="0.15">
      <c r="AH117" s="242"/>
    </row>
    <row r="118" spans="34:34" s="241" customFormat="1" ht="13.5" hidden="1" customHeight="1" x14ac:dyDescent="0.15">
      <c r="AH118" s="242"/>
    </row>
    <row r="119" spans="34:34" s="241" customFormat="1" ht="13.5" hidden="1" customHeight="1" x14ac:dyDescent="0.15">
      <c r="AH119" s="242"/>
    </row>
    <row r="120" spans="34:34" s="241" customFormat="1" ht="13.5" hidden="1" customHeight="1" x14ac:dyDescent="0.15">
      <c r="AH120" s="242"/>
    </row>
    <row r="121" spans="34:34" s="241" customFormat="1" ht="13.5" hidden="1" customHeight="1" x14ac:dyDescent="0.15"/>
    <row r="122" spans="34:34" s="241" customFormat="1" ht="13.5" hidden="1" customHeight="1" x14ac:dyDescent="0.15">
      <c r="AH122" s="242"/>
    </row>
    <row r="123" spans="34:34" s="241" customFormat="1" ht="13.5" hidden="1" customHeight="1" x14ac:dyDescent="0.15">
      <c r="AH123" s="242"/>
    </row>
    <row r="124" spans="34:34" s="241" customFormat="1" ht="13.5" hidden="1" customHeight="1" x14ac:dyDescent="0.15">
      <c r="AH124" s="242"/>
    </row>
    <row r="125" spans="34:34" s="241" customFormat="1" ht="13.5" hidden="1"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sheetData>
  <phoneticPr fontId="2"/>
  <pageMargins left="0.7" right="0.7" top="0.75" bottom="0.75"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topLeftCell="A8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s="241" customFormat="1" x14ac:dyDescent="0.15"/>
    <row r="18" spans="34:34" s="241" customFormat="1" x14ac:dyDescent="0.15">
      <c r="AH18" s="242"/>
    </row>
    <row r="19" spans="34:34" s="241" customFormat="1" x14ac:dyDescent="0.15">
      <c r="AH19" s="242"/>
    </row>
    <row r="20" spans="34:34" s="241" customFormat="1" x14ac:dyDescent="0.15"/>
    <row r="21" spans="34:34" s="241" customFormat="1" x14ac:dyDescent="0.15"/>
    <row r="22" spans="34:34" s="241" customFormat="1" x14ac:dyDescent="0.15">
      <c r="AH22" s="242"/>
    </row>
    <row r="23" spans="34:34" s="241" customFormat="1" x14ac:dyDescent="0.15">
      <c r="AH23" s="242"/>
    </row>
    <row r="24" spans="34:34" s="241" customFormat="1" x14ac:dyDescent="0.15">
      <c r="AH24" s="242"/>
    </row>
    <row r="25" spans="34:34" s="241" customFormat="1" x14ac:dyDescent="0.15">
      <c r="AH25" s="242"/>
    </row>
    <row r="26" spans="34:34" s="241" customFormat="1" x14ac:dyDescent="0.15">
      <c r="AH26" s="242"/>
    </row>
    <row r="27" spans="34:34" s="241" customFormat="1" x14ac:dyDescent="0.15">
      <c r="AH27" s="242"/>
    </row>
    <row r="28" spans="34:34" s="241" customFormat="1" x14ac:dyDescent="0.15"/>
    <row r="29" spans="34:34" s="241" customFormat="1" x14ac:dyDescent="0.15">
      <c r="AH29" s="242"/>
    </row>
    <row r="30" spans="34:34" s="241" customFormat="1" x14ac:dyDescent="0.15">
      <c r="AH30" s="242"/>
    </row>
    <row r="31" spans="34:34" s="241" customFormat="1" x14ac:dyDescent="0.15">
      <c r="AH31" s="242"/>
    </row>
    <row r="32" spans="34:34" s="241" customFormat="1" x14ac:dyDescent="0.15">
      <c r="AH32" s="242"/>
    </row>
    <row r="33" spans="2:34" s="241" customFormat="1" x14ac:dyDescent="0.15">
      <c r="C33" s="242"/>
      <c r="D33" s="242"/>
      <c r="E33" s="242"/>
      <c r="F33" s="242"/>
      <c r="H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row>
    <row r="34" spans="2:34" s="241" customFormat="1" x14ac:dyDescent="0.15">
      <c r="B34" s="242"/>
      <c r="D34" s="242"/>
      <c r="E34" s="242"/>
      <c r="F34" s="242"/>
      <c r="G34" s="242"/>
      <c r="H34" s="242"/>
      <c r="I34" s="242"/>
      <c r="J34" s="242"/>
      <c r="K34" s="242"/>
      <c r="L34" s="242"/>
      <c r="M34" s="242"/>
      <c r="N34" s="242"/>
      <c r="O34" s="242"/>
      <c r="Q34" s="242"/>
      <c r="S34" s="242"/>
      <c r="T34" s="242"/>
      <c r="V34" s="242"/>
      <c r="W34" s="242"/>
      <c r="X34" s="242"/>
      <c r="Y34" s="242"/>
      <c r="Z34" s="242"/>
      <c r="AA34" s="242"/>
      <c r="AB34" s="242"/>
      <c r="AC34" s="242"/>
      <c r="AD34" s="242"/>
      <c r="AE34" s="242"/>
      <c r="AF34" s="242"/>
      <c r="AG34" s="242"/>
      <c r="AH34" s="242"/>
    </row>
    <row r="35" spans="2:34" s="241" customFormat="1" x14ac:dyDescent="0.15">
      <c r="B35" s="242"/>
      <c r="C35" s="242"/>
      <c r="F35" s="242"/>
      <c r="G35" s="242"/>
      <c r="H35" s="242"/>
      <c r="I35" s="242"/>
      <c r="J35" s="242"/>
      <c r="K35" s="242"/>
      <c r="L35" s="242"/>
      <c r="M35" s="242"/>
      <c r="N35" s="242"/>
      <c r="O35" s="242"/>
      <c r="P35" s="242"/>
      <c r="Q35" s="242"/>
      <c r="R35" s="242"/>
      <c r="S35" s="242"/>
      <c r="U35" s="242"/>
      <c r="V35" s="242"/>
      <c r="X35" s="242"/>
      <c r="Y35" s="242"/>
      <c r="Z35" s="242"/>
      <c r="AA35" s="242"/>
      <c r="AB35" s="242"/>
    </row>
    <row r="36" spans="2:34" s="241" customFormat="1" x14ac:dyDescent="0.15">
      <c r="B36" s="242"/>
      <c r="C36" s="242"/>
      <c r="D36" s="242"/>
      <c r="E36" s="242"/>
      <c r="G36" s="242"/>
      <c r="I36" s="242"/>
      <c r="P36" s="242"/>
      <c r="R36" s="242"/>
      <c r="T36" s="242"/>
      <c r="U36" s="242"/>
      <c r="W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V40" s="242"/>
      <c r="W40" s="242"/>
      <c r="X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R43" s="242"/>
      <c r="T43" s="242"/>
      <c r="U43" s="242"/>
      <c r="W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29:34" s="241" customFormat="1" x14ac:dyDescent="0.15">
      <c r="AC49" s="242"/>
      <c r="AD49" s="242"/>
      <c r="AE49" s="242"/>
      <c r="AF49" s="242"/>
      <c r="AG49" s="242"/>
    </row>
    <row r="50" spans="29:34" s="241" customFormat="1" x14ac:dyDescent="0.15">
      <c r="AC50" s="242"/>
      <c r="AD50" s="242"/>
      <c r="AE50" s="242"/>
      <c r="AF50" s="242"/>
      <c r="AG50" s="242"/>
    </row>
    <row r="51" spans="29:34" s="241" customFormat="1" x14ac:dyDescent="0.15"/>
    <row r="52" spans="29:34" s="241" customFormat="1" x14ac:dyDescent="0.15">
      <c r="AC52" s="242"/>
      <c r="AD52" s="242"/>
      <c r="AE52" s="242"/>
      <c r="AF52" s="242"/>
      <c r="AG52" s="242"/>
      <c r="AH52" s="242"/>
    </row>
    <row r="53" spans="29:34" s="241" customFormat="1" x14ac:dyDescent="0.15">
      <c r="AC53" s="242"/>
      <c r="AD53" s="242"/>
      <c r="AE53" s="242"/>
      <c r="AF53" s="242"/>
      <c r="AG53" s="242"/>
      <c r="AH53" s="242"/>
    </row>
    <row r="54" spans="29:34" s="241" customFormat="1" x14ac:dyDescent="0.15">
      <c r="AC54" s="242"/>
      <c r="AD54" s="242"/>
      <c r="AE54" s="242"/>
      <c r="AF54" s="242"/>
      <c r="AG54" s="242"/>
    </row>
    <row r="55" spans="29:34" s="241" customFormat="1" x14ac:dyDescent="0.15">
      <c r="AC55" s="242"/>
      <c r="AD55" s="242"/>
      <c r="AE55" s="242"/>
      <c r="AF55" s="242"/>
      <c r="AG55" s="242"/>
      <c r="AH55" s="242"/>
    </row>
    <row r="56" spans="29:34" s="241" customFormat="1" x14ac:dyDescent="0.15">
      <c r="AC56" s="242"/>
      <c r="AD56" s="242"/>
      <c r="AE56" s="242"/>
      <c r="AF56" s="242"/>
      <c r="AG56" s="242"/>
      <c r="AH56" s="242"/>
    </row>
    <row r="57" spans="29:34" s="241" customFormat="1" x14ac:dyDescent="0.15">
      <c r="AC57" s="242"/>
      <c r="AD57" s="242"/>
      <c r="AE57" s="242"/>
      <c r="AF57" s="242"/>
      <c r="AG57" s="242"/>
      <c r="AH57" s="242"/>
    </row>
    <row r="58" spans="29:34" s="241" customFormat="1" x14ac:dyDescent="0.15">
      <c r="AC58" s="242"/>
      <c r="AD58" s="242"/>
      <c r="AE58" s="242"/>
      <c r="AF58" s="242"/>
      <c r="AG58" s="242"/>
    </row>
    <row r="59" spans="29:34" s="241" customFormat="1" x14ac:dyDescent="0.15">
      <c r="AC59" s="242"/>
      <c r="AD59" s="242"/>
      <c r="AE59" s="242"/>
      <c r="AF59" s="242"/>
      <c r="AG59" s="242"/>
      <c r="AH59" s="242"/>
    </row>
    <row r="60" spans="29:34" s="241" customFormat="1" x14ac:dyDescent="0.15">
      <c r="AC60" s="242"/>
      <c r="AD60" s="242"/>
      <c r="AE60" s="242"/>
      <c r="AF60" s="242"/>
      <c r="AG60" s="242"/>
      <c r="AH60" s="242"/>
    </row>
    <row r="61" spans="29:34" s="241" customFormat="1" x14ac:dyDescent="0.15">
      <c r="AC61" s="242"/>
      <c r="AD61" s="242"/>
      <c r="AE61" s="242"/>
      <c r="AF61" s="242"/>
      <c r="AG61" s="242"/>
      <c r="AH61" s="242"/>
    </row>
    <row r="62" spans="29:34" s="241" customFormat="1" x14ac:dyDescent="0.15">
      <c r="AC62" s="242"/>
      <c r="AD62" s="242"/>
      <c r="AE62" s="242"/>
      <c r="AF62" s="242"/>
      <c r="AG62" s="242"/>
      <c r="AH62" s="242"/>
    </row>
    <row r="63" spans="29:34" s="241" customFormat="1" x14ac:dyDescent="0.15">
      <c r="AC63" s="242"/>
      <c r="AD63" s="242"/>
      <c r="AE63" s="242"/>
      <c r="AF63" s="242"/>
      <c r="AG63" s="242"/>
    </row>
    <row r="64" spans="29:34" s="241" customFormat="1" x14ac:dyDescent="0.15">
      <c r="AC64" s="242"/>
      <c r="AD64" s="242"/>
      <c r="AE64" s="242"/>
      <c r="AF64" s="242"/>
    </row>
    <row r="65" spans="32:34" s="241" customFormat="1" x14ac:dyDescent="0.15">
      <c r="AF65" s="242"/>
      <c r="AG65" s="242"/>
      <c r="AH65" s="242"/>
    </row>
    <row r="66" spans="32:34" s="241" customFormat="1" x14ac:dyDescent="0.15">
      <c r="AF66" s="242"/>
      <c r="AG66" s="242"/>
      <c r="AH66" s="242"/>
    </row>
    <row r="67" spans="32:34" s="241" customFormat="1" x14ac:dyDescent="0.15">
      <c r="AF67" s="242"/>
      <c r="AG67" s="242"/>
      <c r="AH67" s="242"/>
    </row>
    <row r="68" spans="32:34" s="241" customFormat="1" x14ac:dyDescent="0.15">
      <c r="AF68" s="242"/>
      <c r="AG68" s="242"/>
      <c r="AH68" s="242"/>
    </row>
    <row r="69" spans="32:34" s="241" customFormat="1" x14ac:dyDescent="0.15"/>
    <row r="70" spans="32:34" s="241" customFormat="1" x14ac:dyDescent="0.15">
      <c r="AF70" s="242"/>
      <c r="AG70" s="242"/>
      <c r="AH70" s="242"/>
    </row>
    <row r="71" spans="32:34" s="241" customFormat="1" x14ac:dyDescent="0.15">
      <c r="AF71" s="242"/>
      <c r="AG71" s="242"/>
      <c r="AH71" s="242"/>
    </row>
    <row r="72" spans="32:34" s="241" customFormat="1" x14ac:dyDescent="0.15">
      <c r="AF72" s="242"/>
      <c r="AG72" s="242"/>
      <c r="AH72" s="242"/>
    </row>
    <row r="73" spans="32:34" s="241" customFormat="1" x14ac:dyDescent="0.15">
      <c r="AF73" s="242"/>
      <c r="AG73" s="242"/>
      <c r="AH73" s="242"/>
    </row>
    <row r="74" spans="32:34" s="241" customFormat="1" x14ac:dyDescent="0.15">
      <c r="AF74" s="242"/>
      <c r="AG74" s="242"/>
      <c r="AH74" s="242"/>
    </row>
    <row r="75" spans="32:34" s="241" customFormat="1" x14ac:dyDescent="0.15">
      <c r="AF75" s="242"/>
      <c r="AG75" s="242"/>
      <c r="AH75" s="242"/>
    </row>
    <row r="76" spans="32:34" s="241" customFormat="1" x14ac:dyDescent="0.15">
      <c r="AF76" s="242"/>
      <c r="AG76" s="242"/>
      <c r="AH76" s="242"/>
    </row>
    <row r="77" spans="32:34" s="241" customFormat="1" x14ac:dyDescent="0.15">
      <c r="AF77" s="242"/>
      <c r="AG77" s="242"/>
      <c r="AH77" s="242"/>
    </row>
    <row r="78" spans="32:34" s="241" customFormat="1" x14ac:dyDescent="0.15">
      <c r="AF78" s="242"/>
      <c r="AG78" s="242"/>
      <c r="AH78" s="242"/>
    </row>
    <row r="79" spans="32:34" s="241" customFormat="1" x14ac:dyDescent="0.15">
      <c r="AF79" s="242"/>
      <c r="AG79" s="242"/>
      <c r="AH79" s="242"/>
    </row>
    <row r="80" spans="32:34" s="241" customFormat="1" x14ac:dyDescent="0.15">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c r="Y83" s="242"/>
    </row>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hidden="1" customHeight="1" x14ac:dyDescent="0.15">
      <c r="AH117" s="242"/>
    </row>
    <row r="118" spans="34:34" s="241" customFormat="1" ht="13.5" hidden="1" customHeight="1" x14ac:dyDescent="0.15">
      <c r="AH118" s="242"/>
    </row>
    <row r="119" spans="34:34" s="241" customFormat="1" ht="13.5" hidden="1" customHeight="1" x14ac:dyDescent="0.15">
      <c r="AH119" s="242"/>
    </row>
    <row r="120" spans="34:34" s="241" customFormat="1" ht="13.5" hidden="1" customHeight="1" x14ac:dyDescent="0.15">
      <c r="AH120" s="242"/>
    </row>
    <row r="121" spans="34:34" s="241" customFormat="1" ht="13.5" hidden="1" customHeight="1" x14ac:dyDescent="0.15"/>
    <row r="122" spans="34:34" s="241" customFormat="1" ht="13.5" hidden="1" customHeight="1" x14ac:dyDescent="0.15">
      <c r="AH122" s="242"/>
    </row>
    <row r="123" spans="34:34" s="241" customFormat="1" ht="13.5" hidden="1" customHeight="1" x14ac:dyDescent="0.15">
      <c r="AH123" s="242"/>
    </row>
    <row r="124" spans="34:34" s="241" customFormat="1" ht="13.5" hidden="1" customHeight="1" x14ac:dyDescent="0.15">
      <c r="AH124" s="242"/>
    </row>
    <row r="125" spans="34:34" s="241" customFormat="1" ht="13.5" hidden="1"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sheetData>
  <phoneticPr fontId="2"/>
  <pageMargins left="0.7" right="0.7" top="0.75" bottom="0.75" header="0.3" footer="0.3"/>
  <pageSetup paperSize="9" scale="2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69" zoomScaleNormal="6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7" t="s">
        <v>3</v>
      </c>
      <c r="D47" s="1167"/>
      <c r="E47" s="1168"/>
      <c r="F47" s="11">
        <v>27.78</v>
      </c>
      <c r="G47" s="12">
        <v>26.97</v>
      </c>
      <c r="H47" s="12">
        <v>29.04</v>
      </c>
      <c r="I47" s="12">
        <v>32.43</v>
      </c>
      <c r="J47" s="13">
        <v>28.56</v>
      </c>
    </row>
    <row r="48" spans="2:10" ht="57.75" customHeight="1" x14ac:dyDescent="0.15">
      <c r="B48" s="14"/>
      <c r="C48" s="1169" t="s">
        <v>4</v>
      </c>
      <c r="D48" s="1169"/>
      <c r="E48" s="1170"/>
      <c r="F48" s="15">
        <v>2.67</v>
      </c>
      <c r="G48" s="16">
        <v>2.36</v>
      </c>
      <c r="H48" s="16">
        <v>2.41</v>
      </c>
      <c r="I48" s="16">
        <v>3.03</v>
      </c>
      <c r="J48" s="17">
        <v>2.61</v>
      </c>
    </row>
    <row r="49" spans="2:10" ht="57.75" customHeight="1" thickBot="1" x14ac:dyDescent="0.2">
      <c r="B49" s="18"/>
      <c r="C49" s="1171" t="s">
        <v>5</v>
      </c>
      <c r="D49" s="1171"/>
      <c r="E49" s="1172"/>
      <c r="F49" s="19" t="s">
        <v>520</v>
      </c>
      <c r="G49" s="20" t="s">
        <v>521</v>
      </c>
      <c r="H49" s="20">
        <v>0.03</v>
      </c>
      <c r="I49" s="20">
        <v>0.3</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菅原 靖志</cp:lastModifiedBy>
  <cp:lastPrinted>2017-04-21T05:43:05Z</cp:lastPrinted>
  <dcterms:created xsi:type="dcterms:W3CDTF">2017-01-25T01:31:14Z</dcterms:created>
  <dcterms:modified xsi:type="dcterms:W3CDTF">2017-05-01T09:34:50Z</dcterms:modified>
</cp:coreProperties>
</file>