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45" yWindow="195" windowWidth="22815" windowHeight="53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AM35" i="9"/>
  <c r="C35" i="9"/>
  <c r="CO34" i="9"/>
  <c r="BW34" i="9"/>
  <c r="BW35" i="9" s="1"/>
  <c r="BW36" i="9" s="1"/>
  <c r="BW37"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<sst xmlns="http://schemas.openxmlformats.org/spreadsheetml/2006/main" count="998" uniqueCount="549">
  <si>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</si>
  <si>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</si>
  <si>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</si>
  <si>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</si>
  <si>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</si>
  <si>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</si>
  <si>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</si>
  <si>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</si>
  <si>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</si>
  <si>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</si>
  <si>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</si>
  <si>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</si>
  <si>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</si>
  <si>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</si>
  <si>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</si>
  <si>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</si>
  <si>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</si>
  <si>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</si>
  <si>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</si>
  <si>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</si>
  <si>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</si>
  <si>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</si>
  <si>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</si>
  <si>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</si>
  <si>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</si>
  <si>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</si>
  <si>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</si>
  <si>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</si>
  <si>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</si>
  <si>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</si>
  <si>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</si>
  <si>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</si>
  <si>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</si>
  <si>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</si>
  <si>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</si>
  <si>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</si>
  <si>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</si>
  <si>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</si>
  <si>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</si>
  <si>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</si>
  <si>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</si>
  <si>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</si>
  <si>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</si>
  <si>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</si>
  <si>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</si>
  <si>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</si>
  <si>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</si>
  <si>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</si>
  <si>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</si>
  <si>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</si>
  <si>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</si>
  <si>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</si>
  <si>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</si>
  <si>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</si>
  <si>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</si>
  <si>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</si>
  <si>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</si>
  <si>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</si>
  <si>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</si>
  <si>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</si>
  <si>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</si>
  <si>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</si>
  <si>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</si>
  <si>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</si>
  <si>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</si>
  <si>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</si>
  <si>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</si>
  <si>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</si>
  <si>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</si>
  <si>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</si>
  <si>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</si>
  <si>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</si>
  <si>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</si>
  <si>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</si>
  <si>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</si>
  <si>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</si>
  <si>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</si>
  <si>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</si>
  <si>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</si>
  <si>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</si>
  <si>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</si>
  <si>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</si>
  <si>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陸別町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</si>
  <si>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</si>
  <si>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</si>
  <si>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</si>
  <si>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</si>
  <si>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</si>
  <si>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</si>
  <si>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</si>
  <si>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</si>
  <si>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</si>
  <si>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</si>
  <si>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</si>
  <si>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</si>
  <si>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</si>
  <si>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</si>
  <si>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</si>
  <si>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</si>
  <si>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</si>
  <si>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</si>
  <si>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</si>
  <si>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</si>
  <si>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</si>
  <si>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</si>
  <si>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</si>
  <si>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</si>
  <si>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</si>
  <si>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</si>
  <si>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</si>
  <si>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</si>
  <si>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</si>
  <si>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</si>
  <si>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</si>
  <si>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</si>
  <si>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</si>
  <si>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</si>
  <si>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</si>
  <si>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</si>
  <si>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</si>
  <si>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</si>
  <si>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</si>
  <si>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</si>
  <si>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</si>
  <si>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</si>
  <si>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</si>
  <si>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</si>
  <si>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</si>
  <si>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</si>
  <si>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</si>
  <si>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</si>
  <si>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</si>
  <si>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</si>
  <si>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</si>
  <si>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</si>
  <si>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</si>
  <si>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</si>
  <si>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</si>
  <si>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</si>
  <si>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</si>
  <si>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</si>
  <si>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</si>
  <si>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</si>
  <si>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</si>
  <si>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</si>
  <si>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</si>
  <si>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</si>
  <si>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</si>
  <si>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</si>
  <si>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</si>
  <si>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</si>
  <si>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</si>
  <si>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</si>
  <si>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</si>
  <si>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</si>
  <si>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</si>
  <si>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</si>
  <si>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</si>
  <si>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</si>
  <si>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</si>
  <si>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</si>
  <si>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</si>
  <si>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</si>
  <si>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</si>
  <si>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</si>
  <si>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</si>
  <si>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</si>
  <si>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</si>
  <si>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</si>
  <si>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</si>
  <si>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</si>
  <si>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</si>
  <si>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</si>
  <si>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</si>
  <si>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</si>
  <si>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</si>
  <si>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</si>
  <si>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</si>
  <si>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</si>
  <si>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</si>
  <si>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</si>
  <si>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</si>
  <si>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</si>
  <si>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</si>
  <si>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</si>
  <si>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</si>
  <si>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</si>
  <si>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</si>
  <si>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</si>
  <si>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</si>
  <si>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</si>
  <si>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</si>
  <si>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</si>
  <si>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</si>
  <si>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</si>
  <si>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</si>
  <si>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北海道陸別町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</si>
  <si>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</si>
  <si>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</si>
  <si>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</si>
  <si>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</si>
  <si>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</si>
  <si>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</si>
  <si>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</si>
  <si>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</si>
  <si>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</si>
  <si>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</si>
  <si>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</si>
  <si>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</si>
  <si>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</si>
  <si>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</si>
  <si>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</si>
  <si>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</si>
  <si>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</si>
  <si>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</si>
  <si>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</si>
  <si>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</si>
  <si>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</si>
  <si>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</si>
  <si>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</si>
  <si>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</si>
  <si>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</si>
  <si>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</si>
  <si>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</si>
  <si>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</si>
  <si>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</si>
  <si>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</si>
  <si>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</si>
  <si>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</si>
  <si>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</si>
  <si>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</si>
  <si>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</si>
  <si>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</si>
  <si>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</si>
  <si>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</si>
  <si>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</si>
  <si>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</si>
  <si>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</si>
  <si>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</si>
  <si>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</si>
  <si>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</si>
  <si>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</si>
  <si>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</si>
  <si>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</si>
  <si>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</si>
  <si>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</si>
  <si>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</si>
  <si>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</si>
  <si>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</si>
  <si>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</si>
  <si>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</si>
  <si>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</si>
  <si>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</si>
  <si>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</si>
  <si>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</si>
  <si>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</si>
  <si>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</si>
  <si>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</si>
  <si>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</si>
  <si>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</si>
  <si>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</si>
  <si>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</si>
  <si>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</si>
  <si>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</si>
  <si>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</si>
  <si>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</si>
  <si>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</si>
  <si>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</si>
  <si>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</si>
  <si>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</si>
  <si>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</si>
  <si>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</si>
  <si>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</si>
  <si>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</si>
  <si>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</si>
  <si>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</si>
  <si>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</si>
  <si>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</si>
  <si>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</si>
  <si>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</si>
  <si>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</si>
  <si>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</si>
  <si>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</si>
  <si>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</si>
  <si>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</si>
  <si>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</si>
  <si>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</si>
  <si>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</si>
  <si>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</si>
  <si>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</si>
  <si>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</si>
  <si>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</si>
  <si>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</si>
  <si>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</si>
  <si>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</si>
  <si>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</si>
  <si>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</si>
  <si>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</si>
  <si>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</si>
  <si>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</si>
  <si>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</si>
  <si>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</si>
  <si>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</si>
  <si>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</si>
  <si>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</si>
  <si>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</si>
  <si>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</si>
  <si>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</si>
  <si>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</si>
  <si>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</si>
  <si>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</si>
  <si>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</si>
  <si>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</si>
  <si>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</si>
  <si>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</si>
  <si>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</si>
  <si>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</si>
  <si>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</si>
  <si>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</si>
  <si>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</si>
  <si>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</si>
  <si>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</si>
  <si>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</si>
  <si>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</si>
  <si>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</si>
  <si>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</si>
  <si>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</si>
  <si>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</si>
  <si>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</si>
  <si>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</si>
  <si>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</si>
  <si>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</si>
  <si>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</si>
  <si>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</si>
  <si>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</si>
  <si>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</si>
  <si>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</si>
  <si>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</si>
  <si>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</si>
  <si>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</si>
  <si>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</si>
  <si>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</si>
  <si>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</si>
  <si>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</si>
  <si>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</si>
  <si>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北海道陸別町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</si>
  <si>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</si>
  <si>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</si>
  <si>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</si>
  <si>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</si>
  <si>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</si>
  <si>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</si>
  <si>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</si>
  <si>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</si>
  <si>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</si>
  <si>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</si>
  <si>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</si>
  <si>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</si>
  <si>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</si>
  <si>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</si>
  <si>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</si>
  <si>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</si>
  <si>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</si>
  <si>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</si>
  <si>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</si>
  <si>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</si>
  <si>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</si>
  <si>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</si>
  <si>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</si>
  <si>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</si>
  <si>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</si>
  <si>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</si>
  <si>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</si>
  <si>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</si>
  <si>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</si>
  <si>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</si>
  <si>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</si>
  <si>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</si>
  <si>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</si>
  <si>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</si>
  <si>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</si>
  <si>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</si>
  <si>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</si>
  <si>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</si>
  <si>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</si>
  <si>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</si>
  <si>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</si>
  <si>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</si>
  <si>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</si>
  <si>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</si>
  <si>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</si>
  <si>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</si>
  <si>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</si>
  <si>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</si>
  <si>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</si>
  <si>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</si>
  <si>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</si>
  <si>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</si>
  <si>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</si>
  <si>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</si>
  <si>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</si>
  <si>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</si>
  <si>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</si>
  <si>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</si>
  <si>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</si>
  <si>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</si>
  <si>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</si>
  <si>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</si>
  <si>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</si>
  <si>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</si>
  <si>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</si>
  <si>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</si>
  <si>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</si>
  <si>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</si>
  <si>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</si>
  <si>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</si>
  <si>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</si>
  <si>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</si>
  <si>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</si>
  <si>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</si>
  <si>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</si>
  <si>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</si>
  <si>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</si>
  <si>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</si>
  <si>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</si>
  <si>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</si>
  <si>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</si>
  <si>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</si>
  <si>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</si>
  <si>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</si>
  <si>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</si>
  <si>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</si>
  <si>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</si>
  <si>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</si>
  <si>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</si>
  <si>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</si>
  <si>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</si>
  <si>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</si>
  <si>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</si>
  <si>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</si>
  <si>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</si>
  <si>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</si>
  <si>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</si>
  <si>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</si>
  <si>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</si>
  <si>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</si>
  <si>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</si>
  <si>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</si>
  <si>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</si>
  <si>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</si>
  <si>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</si>
  <si>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</si>
  <si>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</si>
  <si>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</si>
  <si>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</si>
  <si>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</si>
  <si>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</si>
  <si>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</si>
  <si>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</si>
  <si>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</si>
  <si>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</si>
  <si>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</si>
  <si>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</si>
  <si>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</si>
  <si>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</si>
  <si>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</si>
  <si>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</si>
  <si>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</si>
  <si>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</si>
  <si>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</si>
  <si>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</si>
  <si>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</si>
  <si>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</si>
  <si>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</si>
  <si>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</si>
  <si>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</si>
  <si>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</si>
  <si>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</si>
  <si>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</si>
  <si>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</si>
  <si>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</si>
  <si>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</si>
  <si>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</si>
  <si>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</si>
  <si>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</si>
  <si>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</si>
  <si>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</si>
  <si>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</si>
  <si>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</si>
  <si>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</si>
  <si>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</si>
  <si>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</si>
  <si>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</si>
  <si>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</si>
  <si>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</si>
  <si>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</si>
  <si>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</si>
  <si>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</si>
  <si>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</si>
  <si>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</si>
  <si>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</si>
  <si>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</si>
  <si>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</si>
  <si>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</si>
  <si>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</si>
  <si>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</si>
  <si>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</si>
  <si>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</si>
  <si>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</si>
  <si>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</si>
  <si>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</si>
  <si>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</si>
  <si>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</si>
  <si>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</si>
  <si>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</si>
  <si>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</si>
  <si>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</si>
  <si>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</si>
  <si>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</si>
  <si>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</si>
  <si>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</si>
  <si>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</si>
  <si>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</si>
  <si>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</si>
  <si>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</si>
  <si>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</si>
  <si>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</si>
  <si>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</si>
  <si>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</si>
  <si>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</si>
  <si>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</si>
  <si>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2.33</t>
  </si>
  <si>
    <t>▲ 0.06</t>
  </si>
  <si>
    <t>一般会計</t>
  </si>
  <si>
    <t>国民健康保険事業勘定特別会計</t>
  </si>
  <si>
    <t>国民健康保険直営診療施設勘定特別会計</t>
  </si>
  <si>
    <t>介護保険事業勘定特別会計</t>
  </si>
  <si>
    <t>▲ 0.02</t>
  </si>
  <si>
    <t>簡易水道事業特別会計</t>
  </si>
  <si>
    <t>公共下水道事業特別会計</t>
  </si>
  <si>
    <t>後期高齢者医療特別会計</t>
  </si>
  <si>
    <t>その他会計（赤字）</t>
  </si>
  <si>
    <t>その他会計（黒字）</t>
  </si>
  <si>
    <t>-</t>
    <phoneticPr fontId="2"/>
  </si>
  <si>
    <t>十勝環境複合事務組合（一般会計）</t>
    <rPh sb="0" eb="1">
      <t>ジュウ</t>
    </rPh>
    <rPh sb="1" eb="2">
      <t>ショウ</t>
    </rPh>
    <rPh sb="2" eb="4">
      <t>カンキョウ</t>
    </rPh>
    <rPh sb="4" eb="6">
      <t>フクゴウ</t>
    </rPh>
    <rPh sb="6" eb="8">
      <t>ジム</t>
    </rPh>
    <rPh sb="8" eb="10">
      <t>クミアイ</t>
    </rPh>
    <rPh sb="11" eb="13">
      <t>イッパン</t>
    </rPh>
    <rPh sb="13" eb="15">
      <t>カイケイ</t>
    </rPh>
    <phoneticPr fontId="24"/>
  </si>
  <si>
    <t>十勝環境複合事務組合（余熱利用事業会計）</t>
  </si>
  <si>
    <t>十勝圏複合事務組合</t>
    <rPh sb="0" eb="3">
      <t>トカチケン</t>
    </rPh>
    <rPh sb="3" eb="5">
      <t>フクゴウ</t>
    </rPh>
    <rPh sb="5" eb="7">
      <t>ジム</t>
    </rPh>
    <rPh sb="7" eb="9">
      <t>クミアイ</t>
    </rPh>
    <phoneticPr fontId="24"/>
  </si>
  <si>
    <t>池北三町行政事務組合</t>
    <rPh sb="0" eb="2">
      <t>チホク</t>
    </rPh>
    <rPh sb="2" eb="3">
      <t>3</t>
    </rPh>
    <rPh sb="3" eb="4">
      <t>チョウ</t>
    </rPh>
    <rPh sb="4" eb="6">
      <t>ギョウセイ</t>
    </rPh>
    <rPh sb="6" eb="8">
      <t>ジム</t>
    </rPh>
    <rPh sb="8" eb="10">
      <t>クミアイ</t>
    </rPh>
    <phoneticPr fontId="24"/>
  </si>
  <si>
    <t>法非適用</t>
    <rPh sb="0" eb="1">
      <t>ホウ</t>
    </rPh>
    <rPh sb="1" eb="2">
      <t>ヒ</t>
    </rPh>
    <rPh sb="2" eb="4">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</si>
</sst>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368236</c:v>
                </c:pt>
                <c:pt idx="1">
                  <c:v>958444</c:v>
                </c:pt>
                <c:pt idx="2">
                  <c:v>453119</c:v>
                </c:pt>
                <c:pt idx="3">
                  <c:v>271414</c:v>
                </c:pt>
                <c:pt idx="4">
                  <c:v>250094</c:v>
                </c:pt>
              </c:numCache>
            </c:numRef>
          </c:val>
          <c:smooth val="0"/>
        </c:ser>
        <c:dLbls>
          <c:showLegendKey val="0"/>
          <c:showVal val="0"/>
          <c:showCatName val="0"/>
          <c:showSerName val="0"/>
          <c:showPercent val="0"/>
          <c:showBubbleSize val="0"/>
        </c:dLbls>
        <c:marker val="1"/>
        <c:smooth val="0"/>
        <c:axId val="228386304"/>
        <c:axId val="228388224"/>
      </c:lineChart>
      <c:catAx>
        <c:axId val="228386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388224"/>
        <c:crosses val="autoZero"/>
        <c:auto val="1"/>
        <c:lblAlgn val="ctr"/>
        <c:lblOffset val="100"/>
        <c:tickLblSkip val="1"/>
        <c:tickMarkSkip val="1"/>
        <c:noMultiLvlLbl val="0"/>
      </c:catAx>
      <c:valAx>
        <c:axId val="22838822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38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2.5499999999999998</c:v>
                </c:pt>
                <c:pt idx="1">
                  <c:v>7.05</c:v>
                </c:pt>
                <c:pt idx="2">
                  <c:v>2.67</c:v>
                </c:pt>
                <c:pt idx="3">
                  <c:v>2.36</c:v>
                </c:pt>
                <c:pt idx="4">
                  <c:v>2.41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10.36</c:v>
                </c:pt>
                <c:pt idx="1">
                  <c:v>19.989999999999998</c:v>
                </c:pt>
                <c:pt idx="2">
                  <c:v>27.78</c:v>
                </c:pt>
                <c:pt idx="3">
                  <c:v>26.97</c:v>
                </c:pt>
                <c:pt idx="4">
                  <c:v>29.04</c:v>
                </c:pt>
              </c:numCache>
            </c:numRef>
          </c:val>
        </c:ser>
        <c:dLbls>
          <c:showLegendKey val="0"/>
          <c:showVal val="0"/>
          <c:showCatName val="0"/>
          <c:showSerName val="0"/>
          <c:showPercent val="0"/>
          <c:showBubbleSize val="0"/>
        </c:dLbls>
        <c:gapWidth val="250"/>
        <c:overlap val="100"/>
        <c:axId val="235458560"/>
        <c:axId val="23546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0.36</c:v>
                </c:pt>
                <c:pt idx="1">
                  <c:v>20.85</c:v>
                </c:pt>
                <c:pt idx="2">
                  <c:v>-2.33</c:v>
                </c:pt>
                <c:pt idx="3">
                  <c:v>-0.06</c:v>
                </c:pt>
                <c:pt idx="4">
                  <c:v>0.03</c:v>
                </c:pt>
              </c:numCache>
            </c:numRef>
          </c:val>
          <c:smooth val="0"/>
        </c:ser>
        <c:dLbls>
          <c:showLegendKey val="0"/>
          <c:showVal val="0"/>
          <c:showCatName val="0"/>
          <c:showSerName val="0"/>
          <c:showPercent val="0"/>
          <c:showBubbleSize val="0"/>
        </c:dLbls>
        <c:marker val="1"/>
        <c:smooth val="0"/>
        <c:axId val="235458560"/>
        <c:axId val="235460480"/>
      </c:lineChart>
      <c:catAx>
        <c:axId val="23545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5460480"/>
        <c:crosses val="autoZero"/>
        <c:auto val="1"/>
        <c:lblAlgn val="ctr"/>
        <c:lblOffset val="100"/>
        <c:tickLblSkip val="1"/>
        <c:tickMarkSkip val="1"/>
        <c:noMultiLvlLbl val="0"/>
      </c:catAx>
      <c:valAx>
        <c:axId val="23546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45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7.0000000000000007E-2</c:v>
                </c:pt>
                <c:pt idx="4">
                  <c:v>#N/A</c:v>
                </c:pt>
                <c:pt idx="5">
                  <c:v>7.0000000000000007E-2</c:v>
                </c:pt>
                <c:pt idx="6">
                  <c:v>#N/A</c:v>
                </c:pt>
                <c:pt idx="7">
                  <c:v>0.08</c:v>
                </c:pt>
                <c:pt idx="8">
                  <c:v>#N/A</c:v>
                </c:pt>
                <c:pt idx="9">
                  <c:v>7.0000000000000007E-2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0.14000000000000001</c:v>
                </c:pt>
                <c:pt idx="4">
                  <c:v>#N/A</c:v>
                </c:pt>
                <c:pt idx="5">
                  <c:v>0.13</c:v>
                </c:pt>
                <c:pt idx="6">
                  <c:v>#N/A</c:v>
                </c:pt>
                <c:pt idx="7">
                  <c:v>0.14000000000000001</c:v>
                </c:pt>
                <c:pt idx="8">
                  <c:v>#N/A</c:v>
                </c:pt>
                <c:pt idx="9">
                  <c:v>0.13</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c:v>
                </c:pt>
                <c:pt idx="2">
                  <c:v>0.02</c:v>
                </c:pt>
                <c:pt idx="3">
                  <c:v>#N/A</c:v>
                </c:pt>
                <c:pt idx="4">
                  <c:v>#N/A</c:v>
                </c:pt>
                <c:pt idx="5">
                  <c:v>0.25</c:v>
                </c:pt>
                <c:pt idx="6">
                  <c:v>#N/A</c:v>
                </c:pt>
                <c:pt idx="7">
                  <c:v>0.36</c:v>
                </c:pt>
                <c:pt idx="8">
                  <c:v>#N/A</c:v>
                </c:pt>
                <c:pt idx="9">
                  <c:v>0.2</c:v>
                </c:pt>
              </c:numCache>
            </c:numRef>
          </c:val>
        </c:ser>
        <c:ser>
          <c:idx val="7"/>
          <c:order val="7"/>
          <c:tx>
            <c:strRef>
              <c:f>データシート!$A$34</c:f>
              <c:strCache>
                <c:ptCount val="1"/>
                <c:pt idx="0">
                  <c:v>国民健康保険直営診療施設勘定特別会計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0.54</c:v>
                </c:pt>
                <c:pt idx="2">
                  <c:v>#N/A</c:v>
                </c:pt>
                <c:pt idx="3">
                  <c:v>0.93</c:v>
                </c:pt>
                <c:pt idx="4">
                  <c:v>#N/A</c:v>
                </c:pt>
                <c:pt idx="5">
                  <c:v>0.66</c:v>
                </c:pt>
                <c:pt idx="6">
                  <c:v>#N/A</c:v>
                </c:pt>
                <c:pt idx="7">
                  <c:v>0.5</c:v>
                </c:pt>
                <c:pt idx="8">
                  <c:v>#N/A</c:v>
                </c:pt>
                <c:pt idx="9">
                  <c:v>0.39</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1.1499999999999999</c:v>
                </c:pt>
                <c:pt idx="2">
                  <c:v>#N/A</c:v>
                </c:pt>
                <c:pt idx="3">
                  <c:v>1.45</c:v>
                </c:pt>
                <c:pt idx="4">
                  <c:v>#N/A</c:v>
                </c:pt>
                <c:pt idx="5">
                  <c:v>1.1299999999999999</c:v>
                </c:pt>
                <c:pt idx="6">
                  <c:v>#N/A</c:v>
                </c:pt>
                <c:pt idx="7">
                  <c:v>0.79</c:v>
                </c:pt>
                <c:pt idx="8">
                  <c:v>#N/A</c:v>
                </c:pt>
                <c:pt idx="9">
                  <c:v>0.51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2.5499999999999998</c:v>
                </c:pt>
                <c:pt idx="2">
                  <c:v>#N/A</c:v>
                </c:pt>
                <c:pt idx="3">
                  <c:v>7.05</c:v>
                </c:pt>
                <c:pt idx="4">
                  <c:v>#N/A</c:v>
                </c:pt>
                <c:pt idx="5">
                  <c:v>2.67</c:v>
                </c:pt>
                <c:pt idx="6">
                  <c:v>#N/A</c:v>
                </c:pt>
                <c:pt idx="7">
                  <c:v>2.36</c:v>
                </c:pt>
                <c:pt idx="8">
                  <c:v>#N/A</c:v>
                </c:pt>
                <c:pt idx="9">
                  <c:v>2.41</c:v>
                </c:pt>
              </c:numCache>
            </c:numRef>
          </c:val>
        </c:ser>
        <c:dLbls>
          <c:showLegendKey val="0"/>
          <c:showVal val="0"/>
          <c:showCatName val="0"/>
          <c:showSerName val="0"/>
          <c:showPercent val="0"/>
          <c:showBubbleSize val="0"/>
        </c:dLbls>
        <c:gapWidth val="150"/>
        <c:overlap val="100"/>
        <c:axId val="228016512"/>
        <c:axId val="228018048"/>
      </c:barChart>
      <c:catAx>
        <c:axId val="2280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018048"/>
        <c:crosses val="autoZero"/>
        <c:auto val="1"/>
        <c:lblAlgn val="ctr"/>
        <c:lblOffset val="100"/>
        <c:tickLblSkip val="1"/>
        <c:tickMarkSkip val="1"/>
        <c:noMultiLvlLbl val="0"/>
      </c:catAx>
      <c:valAx>
        <c:axId val="22801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01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583</c:v>
                </c:pt>
                <c:pt idx="5">
                  <c:v>506</c:v>
                </c:pt>
                <c:pt idx="8">
                  <c:v>471</c:v>
                </c:pt>
                <c:pt idx="11">
                  <c:v>484</c:v>
                </c:pt>
                <c:pt idx="14">
                  <c:v>502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c:v>
                </c:pt>
                <c:pt idx="3">
                  <c:v>33</c:v>
                </c:pt>
                <c:pt idx="6">
                  <c:v>32</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184</c:v>
                </c:pt>
                <c:pt idx="3">
                  <c:v>159</c:v>
                </c:pt>
                <c:pt idx="6">
                  <c:v>153</c:v>
                </c:pt>
                <c:pt idx="9">
                  <c:v>146</c:v>
                </c:pt>
                <c:pt idx="12">
                  <c:v>141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610</c:v>
                </c:pt>
                <c:pt idx="3">
                  <c:v>516</c:v>
                </c:pt>
                <c:pt idx="6">
                  <c:v>492</c:v>
                </c:pt>
                <c:pt idx="9">
                  <c:v>489</c:v>
                </c:pt>
                <c:pt idx="12">
                  <c:v>483</c:v>
                </c:pt>
              </c:numCache>
            </c:numRef>
          </c:val>
        </c:ser>
        <c:dLbls>
          <c:showLegendKey val="0"/>
          <c:showVal val="0"/>
          <c:showCatName val="0"/>
          <c:showSerName val="0"/>
          <c:showPercent val="0"/>
          <c:showBubbleSize val="0"/>
        </c:dLbls>
        <c:gapWidth val="100"/>
        <c:overlap val="100"/>
        <c:axId val="235793792"/>
        <c:axId val="23580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247</c:v>
                </c:pt>
                <c:pt idx="2">
                  <c:v>#N/A</c:v>
                </c:pt>
                <c:pt idx="3">
                  <c:v>#N/A</c:v>
                </c:pt>
                <c:pt idx="4">
                  <c:v>202</c:v>
                </c:pt>
                <c:pt idx="5">
                  <c:v>#N/A</c:v>
                </c:pt>
                <c:pt idx="6">
                  <c:v>#N/A</c:v>
                </c:pt>
                <c:pt idx="7">
                  <c:v>206</c:v>
                </c:pt>
                <c:pt idx="8">
                  <c:v>#N/A</c:v>
                </c:pt>
                <c:pt idx="9">
                  <c:v>#N/A</c:v>
                </c:pt>
                <c:pt idx="10">
                  <c:v>183</c:v>
                </c:pt>
                <c:pt idx="11">
                  <c:v>#N/A</c:v>
                </c:pt>
                <c:pt idx="12">
                  <c:v>#N/A</c:v>
                </c:pt>
                <c:pt idx="13">
                  <c:v>154</c:v>
                </c:pt>
                <c:pt idx="14">
                  <c:v>#N/A</c:v>
                </c:pt>
              </c:numCache>
            </c:numRef>
          </c:val>
          <c:smooth val="0"/>
        </c:ser>
        <c:dLbls>
          <c:showLegendKey val="0"/>
          <c:showVal val="0"/>
          <c:showCatName val="0"/>
          <c:showSerName val="0"/>
          <c:showPercent val="0"/>
          <c:showBubbleSize val="0"/>
        </c:dLbls>
        <c:marker val="1"/>
        <c:smooth val="0"/>
        <c:axId val="235793792"/>
        <c:axId val="235808256"/>
      </c:lineChart>
      <c:catAx>
        <c:axId val="2357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808256"/>
        <c:crosses val="autoZero"/>
        <c:auto val="1"/>
        <c:lblAlgn val="ctr"/>
        <c:lblOffset val="100"/>
        <c:tickLblSkip val="1"/>
        <c:tickMarkSkip val="1"/>
        <c:noMultiLvlLbl val="0"/>
      </c:catAx>
      <c:valAx>
        <c:axId val="23580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7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4308</c:v>
                </c:pt>
                <c:pt idx="5">
                  <c:v>4508</c:v>
                </c:pt>
                <c:pt idx="8">
                  <c:v>4124</c:v>
                </c:pt>
                <c:pt idx="11">
                  <c:v>4357</c:v>
                </c:pt>
                <c:pt idx="14">
                  <c:v>4330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144</c:v>
                </c:pt>
                <c:pt idx="5">
                  <c:v>1</c:v>
                </c:pt>
                <c:pt idx="8">
                  <c:v>1</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4617</c:v>
                </c:pt>
                <c:pt idx="5">
                  <c:v>4716</c:v>
                </c:pt>
                <c:pt idx="8">
                  <c:v>4948</c:v>
                </c:pt>
                <c:pt idx="11">
                  <c:v>5241</c:v>
                </c:pt>
                <c:pt idx="14">
                  <c:v>5441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841</c:v>
                </c:pt>
                <c:pt idx="3">
                  <c:v>830</c:v>
                </c:pt>
                <c:pt idx="6">
                  <c:v>814</c:v>
                </c:pt>
                <c:pt idx="9">
                  <c:v>824</c:v>
                </c:pt>
                <c:pt idx="12">
                  <c:v>775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226</c:v>
                </c:pt>
                <c:pt idx="3">
                  <c:v>195</c:v>
                </c:pt>
                <c:pt idx="6">
                  <c:v>166</c:v>
                </c:pt>
                <c:pt idx="9">
                  <c:v>136</c:v>
                </c:pt>
                <c:pt idx="12">
                  <c:v>105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1739</c:v>
                </c:pt>
                <c:pt idx="3">
                  <c:v>1570</c:v>
                </c:pt>
                <c:pt idx="6">
                  <c:v>1427</c:v>
                </c:pt>
                <c:pt idx="9">
                  <c:v>1291</c:v>
                </c:pt>
                <c:pt idx="12">
                  <c:v>1215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c:v>
                </c:pt>
                <c:pt idx="3">
                  <c:v>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4342</c:v>
                </c:pt>
                <c:pt idx="3">
                  <c:v>4481</c:v>
                </c:pt>
                <c:pt idx="6">
                  <c:v>4527</c:v>
                </c:pt>
                <c:pt idx="9">
                  <c:v>4510</c:v>
                </c:pt>
                <c:pt idx="12">
                  <c:v>4479</c:v>
                </c:pt>
              </c:numCache>
            </c:numRef>
          </c:val>
        </c:ser>
        <c:dLbls>
          <c:showLegendKey val="0"/>
          <c:showVal val="0"/>
          <c:showCatName val="0"/>
          <c:showSerName val="0"/>
          <c:showPercent val="0"/>
          <c:showBubbleSize val="0"/>
        </c:dLbls>
        <c:gapWidth val="100"/>
        <c:overlap val="100"/>
        <c:axId val="1635840"/>
        <c:axId val="163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35840"/>
        <c:axId val="1637760"/>
      </c:lineChart>
      <c:catAx>
        <c:axId val="16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7760"/>
        <c:crosses val="autoZero"/>
        <c:auto val="1"/>
        <c:lblAlgn val="ctr"/>
        <c:lblOffset val="100"/>
        <c:tickLblSkip val="1"/>
        <c:tickMarkSkip val="1"/>
        <c:noMultiLvlLbl val="0"/>
      </c:catAx>
      <c:valAx>
        <c:axId val="163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
2,594
608.81
4,452,475
4,372,637
70,516
2,920,108
4,479,253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今後も人口減少、高齢化の進行により、町税の収入減少が予想され、財政力指数のさらなる低下が懸念される。</a:t>
          </a:r>
          <a:endParaRPr lang="ja-JP" altLang="ja-JP" sz="1400">
            <a:effectLst/>
          </a:endParaRPr>
        </a:p>
        <a:p>
          <a:pPr rtl="0"/>
          <a:r>
            <a:rPr lang="ja-JP" altLang="ja-JP" sz="1100" b="0" i="0" baseline="0">
              <a:solidFill>
                <a:schemeClr val="dk1"/>
              </a:solidFill>
              <a:effectLst/>
              <a:latin typeface="+mn-lt"/>
              <a:ea typeface="+mn-ea"/>
              <a:cs typeface="+mn-cs"/>
            </a:rPr>
            <a:t>行政運営の効率化による歳出削減に努め、財政の健全化を図っていく。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69" name="直線コネクタ 68"/>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61685</xdr:rowOff>
    </xdr:to>
    <xdr:cxnSp macro="">
      <xdr:nvCxnSpPr>
        <xdr:cNvPr id="75" name="直線コネクタ 74"/>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9"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今後においても、歳出の点検、見直しを徹底し、経常経費の縮小を図る。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4717</xdr:rowOff>
    </xdr:from>
    <xdr:to>
      <xdr:col>7</xdr:col>
      <xdr:colOff>152400</xdr:colOff>
      <xdr:row>60</xdr:row>
      <xdr:rowOff>59872</xdr:rowOff>
    </xdr:to>
    <xdr:cxnSp macro="">
      <xdr:nvCxnSpPr>
        <xdr:cNvPr id="134" name="直線コネクタ 133"/>
        <xdr:cNvCxnSpPr/>
      </xdr:nvCxnSpPr>
      <xdr:spPr>
        <a:xfrm>
          <a:off x="4114800" y="10291717"/>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4717</xdr:rowOff>
    </xdr:from>
    <xdr:to>
      <xdr:col>6</xdr:col>
      <xdr:colOff>0</xdr:colOff>
      <xdr:row>60</xdr:row>
      <xdr:rowOff>128815</xdr:rowOff>
    </xdr:to>
    <xdr:cxnSp macro="">
      <xdr:nvCxnSpPr>
        <xdr:cNvPr id="137" name="直線コネクタ 136"/>
        <xdr:cNvCxnSpPr/>
      </xdr:nvCxnSpPr>
      <xdr:spPr>
        <a:xfrm flipV="1">
          <a:off x="3225800" y="10291717"/>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115026</xdr:rowOff>
    </xdr:from>
    <xdr:to>
      <xdr:col>4</xdr:col>
      <xdr:colOff>482600</xdr:colOff>
      <xdr:row>60</xdr:row>
      <xdr:rowOff>128815</xdr:rowOff>
    </xdr:to>
    <xdr:cxnSp macro="">
      <xdr:nvCxnSpPr>
        <xdr:cNvPr id="140" name="直線コネクタ 139"/>
        <xdr:cNvCxnSpPr/>
      </xdr:nvCxnSpPr>
      <xdr:spPr>
        <a:xfrm>
          <a:off x="2336800" y="104020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115026</xdr:rowOff>
    </xdr:from>
    <xdr:to>
      <xdr:col>3</xdr:col>
      <xdr:colOff>279400</xdr:colOff>
      <xdr:row>61</xdr:row>
      <xdr:rowOff>60778</xdr:rowOff>
    </xdr:to>
    <xdr:cxnSp macro="">
      <xdr:nvCxnSpPr>
        <xdr:cNvPr id="143" name="直線コネクタ 142"/>
        <xdr:cNvCxnSpPr/>
      </xdr:nvCxnSpPr>
      <xdr:spPr>
        <a:xfrm flipV="1">
          <a:off x="1447800" y="10402026"/>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9072</xdr:rowOff>
    </xdr:from>
    <xdr:to>
      <xdr:col>7</xdr:col>
      <xdr:colOff>203200</xdr:colOff>
      <xdr:row>60</xdr:row>
      <xdr:rowOff>110672</xdr:rowOff>
    </xdr:to>
    <xdr:sp macro="" textlink="">
      <xdr:nvSpPr>
        <xdr:cNvPr id="153" name="円/楕円 152"/>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25599</xdr:rowOff>
    </xdr:from>
    <xdr:ext cx="762000" cy="259045"/>
    <xdr:sp macro="" textlink="">
      <xdr:nvSpPr>
        <xdr:cNvPr id="154"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125367</xdr:rowOff>
    </xdr:from>
    <xdr:to>
      <xdr:col>6</xdr:col>
      <xdr:colOff>50800</xdr:colOff>
      <xdr:row>60</xdr:row>
      <xdr:rowOff>55517</xdr:rowOff>
    </xdr:to>
    <xdr:sp macro="" textlink="">
      <xdr:nvSpPr>
        <xdr:cNvPr id="155" name="円/楕円 154"/>
        <xdr:cNvSpPr/>
      </xdr:nvSpPr>
      <xdr:spPr>
        <a:xfrm>
          <a:off x="4064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65694</xdr:rowOff>
    </xdr:from>
    <xdr:ext cx="736600" cy="259045"/>
    <xdr:sp macro="" textlink="">
      <xdr:nvSpPr>
        <xdr:cNvPr id="156" name="テキスト ボックス 155"/>
        <xdr:cNvSpPr txBox="1"/>
      </xdr:nvSpPr>
      <xdr:spPr>
        <a:xfrm>
          <a:off x="3733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78015</xdr:rowOff>
    </xdr:from>
    <xdr:to>
      <xdr:col>4</xdr:col>
      <xdr:colOff>533400</xdr:colOff>
      <xdr:row>61</xdr:row>
      <xdr:rowOff>8165</xdr:rowOff>
    </xdr:to>
    <xdr:sp macro="" textlink="">
      <xdr:nvSpPr>
        <xdr:cNvPr id="157" name="円/楕円 156"/>
        <xdr:cNvSpPr/>
      </xdr:nvSpPr>
      <xdr:spPr>
        <a:xfrm>
          <a:off x="3175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18342</xdr:rowOff>
    </xdr:from>
    <xdr:ext cx="762000" cy="259045"/>
    <xdr:sp macro="" textlink="">
      <xdr:nvSpPr>
        <xdr:cNvPr id="158" name="テキスト ボックス 157"/>
        <xdr:cNvSpPr txBox="1"/>
      </xdr:nvSpPr>
      <xdr:spPr>
        <a:xfrm>
          <a:off x="2844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64226</xdr:rowOff>
    </xdr:from>
    <xdr:to>
      <xdr:col>3</xdr:col>
      <xdr:colOff>330200</xdr:colOff>
      <xdr:row>60</xdr:row>
      <xdr:rowOff>165826</xdr:rowOff>
    </xdr:to>
    <xdr:sp macro="" textlink="">
      <xdr:nvSpPr>
        <xdr:cNvPr id="159" name="円/楕円 158"/>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4553</xdr:rowOff>
    </xdr:from>
    <xdr:ext cx="762000" cy="259045"/>
    <xdr:sp macro="" textlink="">
      <xdr:nvSpPr>
        <xdr:cNvPr id="160" name="テキスト ボックス 159"/>
        <xdr:cNvSpPr txBox="1"/>
      </xdr:nvSpPr>
      <xdr:spPr>
        <a:xfrm>
          <a:off x="1955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9978</xdr:rowOff>
    </xdr:from>
    <xdr:to>
      <xdr:col>2</xdr:col>
      <xdr:colOff>127000</xdr:colOff>
      <xdr:row>61</xdr:row>
      <xdr:rowOff>111578</xdr:rowOff>
    </xdr:to>
    <xdr:sp macro="" textlink="">
      <xdr:nvSpPr>
        <xdr:cNvPr id="161" name="円/楕円 160"/>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121755</xdr:rowOff>
    </xdr:from>
    <xdr:ext cx="762000" cy="259045"/>
    <xdr:sp macro="" textlink="">
      <xdr:nvSpPr>
        <xdr:cNvPr id="162" name="テキスト ボックス 161"/>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[429,453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事務事業の見直しによる歳出削減等で財政の健全化を努める必要がある。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110399</xdr:rowOff>
    </xdr:from>
    <xdr:to>
      <xdr:col>7</xdr:col>
      <xdr:colOff>152400</xdr:colOff>
      <xdr:row>83</xdr:row>
      <xdr:rowOff>146022</xdr:rowOff>
    </xdr:to>
    <xdr:cxnSp macro="">
      <xdr:nvCxnSpPr>
        <xdr:cNvPr id="196" name="直線コネクタ 195"/>
        <xdr:cNvCxnSpPr/>
      </xdr:nvCxnSpPr>
      <xdr:spPr>
        <a:xfrm>
          <a:off x="4114800" y="14340749"/>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110399</xdr:rowOff>
    </xdr:from>
    <xdr:to>
      <xdr:col>6</xdr:col>
      <xdr:colOff>0</xdr:colOff>
      <xdr:row>83</xdr:row>
      <xdr:rowOff>130735</xdr:rowOff>
    </xdr:to>
    <xdr:cxnSp macro="">
      <xdr:nvCxnSpPr>
        <xdr:cNvPr id="199" name="直線コネクタ 198"/>
        <xdr:cNvCxnSpPr/>
      </xdr:nvCxnSpPr>
      <xdr:spPr>
        <a:xfrm flipV="1">
          <a:off x="3225800" y="14340749"/>
          <a:ext cx="889000" cy="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102116</xdr:rowOff>
    </xdr:from>
    <xdr:to>
      <xdr:col>4</xdr:col>
      <xdr:colOff>482600</xdr:colOff>
      <xdr:row>83</xdr:row>
      <xdr:rowOff>130735</xdr:rowOff>
    </xdr:to>
    <xdr:cxnSp macro="">
      <xdr:nvCxnSpPr>
        <xdr:cNvPr id="202" name="直線コネクタ 201"/>
        <xdr:cNvCxnSpPr/>
      </xdr:nvCxnSpPr>
      <xdr:spPr>
        <a:xfrm>
          <a:off x="2336800" y="14332466"/>
          <a:ext cx="889000" cy="2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88412</xdr:rowOff>
    </xdr:from>
    <xdr:to>
      <xdr:col>3</xdr:col>
      <xdr:colOff>279400</xdr:colOff>
      <xdr:row>83</xdr:row>
      <xdr:rowOff>102116</xdr:rowOff>
    </xdr:to>
    <xdr:cxnSp macro="">
      <xdr:nvCxnSpPr>
        <xdr:cNvPr id="205" name="直線コネクタ 204"/>
        <xdr:cNvCxnSpPr/>
      </xdr:nvCxnSpPr>
      <xdr:spPr>
        <a:xfrm>
          <a:off x="1447800" y="14318762"/>
          <a:ext cx="8890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95222</xdr:rowOff>
    </xdr:from>
    <xdr:to>
      <xdr:col>7</xdr:col>
      <xdr:colOff>203200</xdr:colOff>
      <xdr:row>84</xdr:row>
      <xdr:rowOff>25372</xdr:rowOff>
    </xdr:to>
    <xdr:sp macro="" textlink="">
      <xdr:nvSpPr>
        <xdr:cNvPr id="215" name="円/楕円 214"/>
        <xdr:cNvSpPr/>
      </xdr:nvSpPr>
      <xdr:spPr>
        <a:xfrm>
          <a:off x="4902200" y="143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67299</xdr:rowOff>
    </xdr:from>
    <xdr:ext cx="762000" cy="259045"/>
    <xdr:sp macro="" textlink="">
      <xdr:nvSpPr>
        <xdr:cNvPr id="216" name="人件費・物件費等の状況該当値テキスト"/>
        <xdr:cNvSpPr txBox="1"/>
      </xdr:nvSpPr>
      <xdr:spPr>
        <a:xfrm>
          <a:off x="5041900" y="1429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429,453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59599</xdr:rowOff>
    </xdr:from>
    <xdr:to>
      <xdr:col>6</xdr:col>
      <xdr:colOff>50800</xdr:colOff>
      <xdr:row>83</xdr:row>
      <xdr:rowOff>161199</xdr:rowOff>
    </xdr:to>
    <xdr:sp macro="" textlink="">
      <xdr:nvSpPr>
        <xdr:cNvPr id="217" name="円/楕円 216"/>
        <xdr:cNvSpPr/>
      </xdr:nvSpPr>
      <xdr:spPr>
        <a:xfrm>
          <a:off x="4064000" y="142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145976</xdr:rowOff>
    </xdr:from>
    <xdr:ext cx="736600" cy="259045"/>
    <xdr:sp macro="" textlink="">
      <xdr:nvSpPr>
        <xdr:cNvPr id="218" name="テキスト ボックス 217"/>
        <xdr:cNvSpPr txBox="1"/>
      </xdr:nvSpPr>
      <xdr:spPr>
        <a:xfrm>
          <a:off x="3733800" y="1437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402,880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79935</xdr:rowOff>
    </xdr:from>
    <xdr:to>
      <xdr:col>4</xdr:col>
      <xdr:colOff>533400</xdr:colOff>
      <xdr:row>84</xdr:row>
      <xdr:rowOff>10085</xdr:rowOff>
    </xdr:to>
    <xdr:sp macro="" textlink="">
      <xdr:nvSpPr>
        <xdr:cNvPr id="219" name="円/楕円 218"/>
        <xdr:cNvSpPr/>
      </xdr:nvSpPr>
      <xdr:spPr>
        <a:xfrm>
          <a:off x="3175000" y="143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166312</xdr:rowOff>
    </xdr:from>
    <xdr:ext cx="762000" cy="259045"/>
    <xdr:sp macro="" textlink="">
      <xdr:nvSpPr>
        <xdr:cNvPr id="220" name="テキスト ボックス 219"/>
        <xdr:cNvSpPr txBox="1"/>
      </xdr:nvSpPr>
      <xdr:spPr>
        <a:xfrm>
          <a:off x="2844800" y="1439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418,049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51316</xdr:rowOff>
    </xdr:from>
    <xdr:to>
      <xdr:col>3</xdr:col>
      <xdr:colOff>330200</xdr:colOff>
      <xdr:row>83</xdr:row>
      <xdr:rowOff>152916</xdr:rowOff>
    </xdr:to>
    <xdr:sp macro="" textlink="">
      <xdr:nvSpPr>
        <xdr:cNvPr id="221" name="円/楕円 220"/>
        <xdr:cNvSpPr/>
      </xdr:nvSpPr>
      <xdr:spPr>
        <a:xfrm>
          <a:off x="2286000" y="142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137693</xdr:rowOff>
    </xdr:from>
    <xdr:ext cx="762000" cy="259045"/>
    <xdr:sp macro="" textlink="">
      <xdr:nvSpPr>
        <xdr:cNvPr id="222" name="テキスト ボックス 221"/>
        <xdr:cNvSpPr txBox="1"/>
      </xdr:nvSpPr>
      <xdr:spPr>
        <a:xfrm>
          <a:off x="1955800" y="143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396,701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37612</xdr:rowOff>
    </xdr:from>
    <xdr:to>
      <xdr:col>2</xdr:col>
      <xdr:colOff>127000</xdr:colOff>
      <xdr:row>83</xdr:row>
      <xdr:rowOff>139212</xdr:rowOff>
    </xdr:to>
    <xdr:sp macro="" textlink="">
      <xdr:nvSpPr>
        <xdr:cNvPr id="223" name="円/楕円 222"/>
        <xdr:cNvSpPr/>
      </xdr:nvSpPr>
      <xdr:spPr>
        <a:xfrm>
          <a:off x="1397000" y="142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123989</xdr:rowOff>
    </xdr:from>
    <xdr:ext cx="762000" cy="259045"/>
    <xdr:sp macro="" textlink="">
      <xdr:nvSpPr>
        <xdr:cNvPr id="224" name="テキスト ボックス 223"/>
        <xdr:cNvSpPr txBox="1"/>
      </xdr:nvSpPr>
      <xdr:spPr>
        <a:xfrm>
          <a:off x="1066800" y="1435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386,478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a:t>
          </a:r>
          <a:endParaRPr lang="ja-JP" altLang="ja-JP" sz="1400">
            <a:effectLst/>
          </a:endParaRPr>
        </a:p>
        <a:p>
          <a:pPr rtl="0"/>
          <a:r>
            <a:rPr lang="ja-JP" altLang="ja-JP" sz="1100" b="0" i="0" baseline="0">
              <a:solidFill>
                <a:schemeClr val="dk1"/>
              </a:solidFill>
              <a:effectLst/>
              <a:latin typeface="+mn-lt"/>
              <a:ea typeface="+mn-ea"/>
              <a:cs typeface="+mn-cs"/>
            </a:rPr>
            <a:t>適正水準の維持を図っていく。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18627</xdr:rowOff>
    </xdr:from>
    <xdr:to>
      <xdr:col>24</xdr:col>
      <xdr:colOff>558800</xdr:colOff>
      <xdr:row>88</xdr:row>
      <xdr:rowOff>160866</xdr:rowOff>
    </xdr:to>
    <xdr:cxnSp macro="">
      <xdr:nvCxnSpPr>
        <xdr:cNvPr id="258" name="直線コネクタ 257"/>
        <xdr:cNvCxnSpPr/>
      </xdr:nvCxnSpPr>
      <xdr:spPr>
        <a:xfrm flipV="1">
          <a:off x="16179800" y="14934777"/>
          <a:ext cx="8382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17568</xdr:rowOff>
    </xdr:to>
    <xdr:cxnSp macro="">
      <xdr:nvCxnSpPr>
        <xdr:cNvPr id="261" name="直線コネクタ 260"/>
        <xdr:cNvCxnSpPr/>
      </xdr:nvCxnSpPr>
      <xdr:spPr>
        <a:xfrm flipV="1">
          <a:off x="15290800" y="1524846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153882</xdr:rowOff>
    </xdr:from>
    <xdr:to>
      <xdr:col>22</xdr:col>
      <xdr:colOff>203200</xdr:colOff>
      <xdr:row>89</xdr:row>
      <xdr:rowOff>17568</xdr:rowOff>
    </xdr:to>
    <xdr:cxnSp macro="">
      <xdr:nvCxnSpPr>
        <xdr:cNvPr id="264" name="直線コネクタ 263"/>
        <xdr:cNvCxnSpPr/>
      </xdr:nvCxnSpPr>
      <xdr:spPr>
        <a:xfrm>
          <a:off x="14401800" y="14898582"/>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153882</xdr:rowOff>
    </xdr:from>
    <xdr:to>
      <xdr:col>21</xdr:col>
      <xdr:colOff>0</xdr:colOff>
      <xdr:row>87</xdr:row>
      <xdr:rowOff>6562</xdr:rowOff>
    </xdr:to>
    <xdr:cxnSp macro="">
      <xdr:nvCxnSpPr>
        <xdr:cNvPr id="267" name="直線コネクタ 266"/>
        <xdr:cNvCxnSpPr/>
      </xdr:nvCxnSpPr>
      <xdr:spPr>
        <a:xfrm flipV="1">
          <a:off x="13512800" y="148985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139277</xdr:rowOff>
    </xdr:from>
    <xdr:to>
      <xdr:col>24</xdr:col>
      <xdr:colOff>609600</xdr:colOff>
      <xdr:row>87</xdr:row>
      <xdr:rowOff>69427</xdr:rowOff>
    </xdr:to>
    <xdr:sp macro="" textlink="">
      <xdr:nvSpPr>
        <xdr:cNvPr id="277" name="円/楕円 276"/>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111354</xdr:rowOff>
    </xdr:from>
    <xdr:ext cx="762000" cy="259045"/>
    <xdr:sp macro="" textlink="">
      <xdr:nvSpPr>
        <xdr:cNvPr id="278"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9" name="円/楕円 278"/>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80" name="テキスト ボックス 279"/>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138218</xdr:rowOff>
    </xdr:from>
    <xdr:to>
      <xdr:col>22</xdr:col>
      <xdr:colOff>254000</xdr:colOff>
      <xdr:row>89</xdr:row>
      <xdr:rowOff>68368</xdr:rowOff>
    </xdr:to>
    <xdr:sp macro="" textlink="">
      <xdr:nvSpPr>
        <xdr:cNvPr id="281" name="円/楕円 280"/>
        <xdr:cNvSpPr/>
      </xdr:nvSpPr>
      <xdr:spPr>
        <a:xfrm>
          <a:off x="15240000" y="15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53145</xdr:rowOff>
    </xdr:from>
    <xdr:ext cx="762000" cy="259045"/>
    <xdr:sp macro="" textlink="">
      <xdr:nvSpPr>
        <xdr:cNvPr id="282" name="テキスト ボックス 281"/>
        <xdr:cNvSpPr txBox="1"/>
      </xdr:nvSpPr>
      <xdr:spPr>
        <a:xfrm>
          <a:off x="14909800" y="1531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103082</xdr:rowOff>
    </xdr:from>
    <xdr:to>
      <xdr:col>21</xdr:col>
      <xdr:colOff>50800</xdr:colOff>
      <xdr:row>87</xdr:row>
      <xdr:rowOff>33232</xdr:rowOff>
    </xdr:to>
    <xdr:sp macro="" textlink="">
      <xdr:nvSpPr>
        <xdr:cNvPr id="283" name="円/楕円 282"/>
        <xdr:cNvSpPr/>
      </xdr:nvSpPr>
      <xdr:spPr>
        <a:xfrm>
          <a:off x="14351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18009</xdr:rowOff>
    </xdr:from>
    <xdr:ext cx="762000" cy="259045"/>
    <xdr:sp macro="" textlink="">
      <xdr:nvSpPr>
        <xdr:cNvPr id="284" name="テキスト ボックス 283"/>
        <xdr:cNvSpPr txBox="1"/>
      </xdr:nvSpPr>
      <xdr:spPr>
        <a:xfrm>
          <a:off x="14020800" y="1493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127212</xdr:rowOff>
    </xdr:from>
    <xdr:to>
      <xdr:col>19</xdr:col>
      <xdr:colOff>533400</xdr:colOff>
      <xdr:row>87</xdr:row>
      <xdr:rowOff>57362</xdr:rowOff>
    </xdr:to>
    <xdr:sp macro="" textlink="">
      <xdr:nvSpPr>
        <xdr:cNvPr id="285" name="円/楕円 284"/>
        <xdr:cNvSpPr/>
      </xdr:nvSpPr>
      <xdr:spPr>
        <a:xfrm>
          <a:off x="134620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42139</xdr:rowOff>
    </xdr:from>
    <xdr:ext cx="762000" cy="259045"/>
    <xdr:sp macro="" textlink="">
      <xdr:nvSpPr>
        <xdr:cNvPr id="286" name="テキスト ボックス 285"/>
        <xdr:cNvSpPr txBox="1"/>
      </xdr:nvSpPr>
      <xdr:spPr>
        <a:xfrm>
          <a:off x="13131800" y="1495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類似団体の平均を上回っているが、今後も適正な定員管理のもと、行政運営を行う。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107671</xdr:rowOff>
    </xdr:from>
    <xdr:to>
      <xdr:col>24</xdr:col>
      <xdr:colOff>558800</xdr:colOff>
      <xdr:row>62</xdr:row>
      <xdr:rowOff>116116</xdr:rowOff>
    </xdr:to>
    <xdr:cxnSp macro="">
      <xdr:nvCxnSpPr>
        <xdr:cNvPr id="318" name="直線コネクタ 317"/>
        <xdr:cNvCxnSpPr/>
      </xdr:nvCxnSpPr>
      <xdr:spPr>
        <a:xfrm>
          <a:off x="16179800" y="10737571"/>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9"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98984</xdr:rowOff>
    </xdr:from>
    <xdr:to>
      <xdr:col>23</xdr:col>
      <xdr:colOff>406400</xdr:colOff>
      <xdr:row>62</xdr:row>
      <xdr:rowOff>107671</xdr:rowOff>
    </xdr:to>
    <xdr:cxnSp macro="">
      <xdr:nvCxnSpPr>
        <xdr:cNvPr id="321" name="直線コネクタ 320"/>
        <xdr:cNvCxnSpPr/>
      </xdr:nvCxnSpPr>
      <xdr:spPr>
        <a:xfrm>
          <a:off x="15290800" y="1072888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88849</xdr:rowOff>
    </xdr:from>
    <xdr:to>
      <xdr:col>22</xdr:col>
      <xdr:colOff>203200</xdr:colOff>
      <xdr:row>62</xdr:row>
      <xdr:rowOff>98984</xdr:rowOff>
    </xdr:to>
    <xdr:cxnSp macro="">
      <xdr:nvCxnSpPr>
        <xdr:cNvPr id="324" name="直線コネクタ 323"/>
        <xdr:cNvCxnSpPr/>
      </xdr:nvCxnSpPr>
      <xdr:spPr>
        <a:xfrm>
          <a:off x="14401800" y="1071874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79439</xdr:rowOff>
    </xdr:from>
    <xdr:to>
      <xdr:col>21</xdr:col>
      <xdr:colOff>0</xdr:colOff>
      <xdr:row>62</xdr:row>
      <xdr:rowOff>88849</xdr:rowOff>
    </xdr:to>
    <xdr:cxnSp macro="">
      <xdr:nvCxnSpPr>
        <xdr:cNvPr id="327" name="直線コネクタ 326"/>
        <xdr:cNvCxnSpPr/>
      </xdr:nvCxnSpPr>
      <xdr:spPr>
        <a:xfrm>
          <a:off x="13512800" y="10709339"/>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65316</xdr:rowOff>
    </xdr:from>
    <xdr:to>
      <xdr:col>24</xdr:col>
      <xdr:colOff>609600</xdr:colOff>
      <xdr:row>62</xdr:row>
      <xdr:rowOff>166916</xdr:rowOff>
    </xdr:to>
    <xdr:sp macro="" textlink="">
      <xdr:nvSpPr>
        <xdr:cNvPr id="337" name="円/楕円 336"/>
        <xdr:cNvSpPr/>
      </xdr:nvSpPr>
      <xdr:spPr>
        <a:xfrm>
          <a:off x="16967200" y="106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37393</xdr:rowOff>
    </xdr:from>
    <xdr:ext cx="762000" cy="259045"/>
    <xdr:sp macro="" textlink="">
      <xdr:nvSpPr>
        <xdr:cNvPr id="338" name="定員管理の状況該当値テキスト"/>
        <xdr:cNvSpPr txBox="1"/>
      </xdr:nvSpPr>
      <xdr:spPr>
        <a:xfrm>
          <a:off x="17106900" y="1066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56871</xdr:rowOff>
    </xdr:from>
    <xdr:to>
      <xdr:col>23</xdr:col>
      <xdr:colOff>457200</xdr:colOff>
      <xdr:row>62</xdr:row>
      <xdr:rowOff>158471</xdr:rowOff>
    </xdr:to>
    <xdr:sp macro="" textlink="">
      <xdr:nvSpPr>
        <xdr:cNvPr id="339" name="円/楕円 338"/>
        <xdr:cNvSpPr/>
      </xdr:nvSpPr>
      <xdr:spPr>
        <a:xfrm>
          <a:off x="16129000" y="106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143248</xdr:rowOff>
    </xdr:from>
    <xdr:ext cx="736600" cy="259045"/>
    <xdr:sp macro="" textlink="">
      <xdr:nvSpPr>
        <xdr:cNvPr id="340" name="テキスト ボックス 339"/>
        <xdr:cNvSpPr txBox="1"/>
      </xdr:nvSpPr>
      <xdr:spPr>
        <a:xfrm>
          <a:off x="15798800" y="1077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48184</xdr:rowOff>
    </xdr:from>
    <xdr:to>
      <xdr:col>22</xdr:col>
      <xdr:colOff>254000</xdr:colOff>
      <xdr:row>62</xdr:row>
      <xdr:rowOff>149784</xdr:rowOff>
    </xdr:to>
    <xdr:sp macro="" textlink="">
      <xdr:nvSpPr>
        <xdr:cNvPr id="341" name="円/楕円 340"/>
        <xdr:cNvSpPr/>
      </xdr:nvSpPr>
      <xdr:spPr>
        <a:xfrm>
          <a:off x="15240000" y="10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134561</xdr:rowOff>
    </xdr:from>
    <xdr:ext cx="762000" cy="259045"/>
    <xdr:sp macro="" textlink="">
      <xdr:nvSpPr>
        <xdr:cNvPr id="342" name="テキスト ボックス 341"/>
        <xdr:cNvSpPr txBox="1"/>
      </xdr:nvSpPr>
      <xdr:spPr>
        <a:xfrm>
          <a:off x="14909800" y="1076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38049</xdr:rowOff>
    </xdr:from>
    <xdr:to>
      <xdr:col>21</xdr:col>
      <xdr:colOff>50800</xdr:colOff>
      <xdr:row>62</xdr:row>
      <xdr:rowOff>139649</xdr:rowOff>
    </xdr:to>
    <xdr:sp macro="" textlink="">
      <xdr:nvSpPr>
        <xdr:cNvPr id="343" name="円/楕円 342"/>
        <xdr:cNvSpPr/>
      </xdr:nvSpPr>
      <xdr:spPr>
        <a:xfrm>
          <a:off x="14351000" y="106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124426</xdr:rowOff>
    </xdr:from>
    <xdr:ext cx="762000" cy="259045"/>
    <xdr:sp macro="" textlink="">
      <xdr:nvSpPr>
        <xdr:cNvPr id="344" name="テキスト ボックス 343"/>
        <xdr:cNvSpPr txBox="1"/>
      </xdr:nvSpPr>
      <xdr:spPr>
        <a:xfrm>
          <a:off x="14020800" y="1075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28639</xdr:rowOff>
    </xdr:from>
    <xdr:to>
      <xdr:col>19</xdr:col>
      <xdr:colOff>533400</xdr:colOff>
      <xdr:row>62</xdr:row>
      <xdr:rowOff>130239</xdr:rowOff>
    </xdr:to>
    <xdr:sp macro="" textlink="">
      <xdr:nvSpPr>
        <xdr:cNvPr id="345" name="円/楕円 344"/>
        <xdr:cNvSpPr/>
      </xdr:nvSpPr>
      <xdr:spPr>
        <a:xfrm>
          <a:off x="13462000" y="106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115016</xdr:rowOff>
    </xdr:from>
    <xdr:ext cx="762000" cy="259045"/>
    <xdr:sp macro="" textlink="">
      <xdr:nvSpPr>
        <xdr:cNvPr id="346" name="テキスト ボックス 345"/>
        <xdr:cNvSpPr txBox="1"/>
      </xdr:nvSpPr>
      <xdr:spPr>
        <a:xfrm>
          <a:off x="13131800" y="1074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今後も高金利の起債の繰上償還や起債事業の取捨選択を厳しく行い、借入額、起債残高の減少を心がける。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114808</xdr:rowOff>
    </xdr:to>
    <xdr:cxnSp macro="">
      <xdr:nvCxnSpPr>
        <xdr:cNvPr id="377" name="直線コネクタ 376"/>
        <xdr:cNvCxnSpPr/>
      </xdr:nvCxnSpPr>
      <xdr:spPr>
        <a:xfrm flipV="1">
          <a:off x="16179800" y="711047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114808</xdr:rowOff>
    </xdr:from>
    <xdr:to>
      <xdr:col>23</xdr:col>
      <xdr:colOff>406400</xdr:colOff>
      <xdr:row>42</xdr:row>
      <xdr:rowOff>6096</xdr:rowOff>
    </xdr:to>
    <xdr:cxnSp macro="">
      <xdr:nvCxnSpPr>
        <xdr:cNvPr id="380" name="直線コネクタ 379"/>
        <xdr:cNvCxnSpPr/>
      </xdr:nvCxnSpPr>
      <xdr:spPr>
        <a:xfrm flipV="1">
          <a:off x="15290800" y="71442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97790</xdr:rowOff>
    </xdr:to>
    <xdr:cxnSp macro="">
      <xdr:nvCxnSpPr>
        <xdr:cNvPr id="383" name="直線コネクタ 382"/>
        <xdr:cNvCxnSpPr/>
      </xdr:nvCxnSpPr>
      <xdr:spPr>
        <a:xfrm flipV="1">
          <a:off x="14401800" y="720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43</xdr:row>
      <xdr:rowOff>46990</xdr:rowOff>
    </xdr:to>
    <xdr:cxnSp macro="">
      <xdr:nvCxnSpPr>
        <xdr:cNvPr id="386" name="直線コネクタ 385"/>
        <xdr:cNvCxnSpPr/>
      </xdr:nvCxnSpPr>
      <xdr:spPr>
        <a:xfrm flipV="1">
          <a:off x="13512800" y="72986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6" name="円/楕円 395"/>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46753</xdr:rowOff>
    </xdr:from>
    <xdr:ext cx="762000" cy="259045"/>
    <xdr:sp macro="" textlink="">
      <xdr:nvSpPr>
        <xdr:cNvPr id="397" name="公債費負担の状況該当値テキスト"/>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64008</xdr:rowOff>
    </xdr:from>
    <xdr:to>
      <xdr:col>23</xdr:col>
      <xdr:colOff>457200</xdr:colOff>
      <xdr:row>41</xdr:row>
      <xdr:rowOff>165608</xdr:rowOff>
    </xdr:to>
    <xdr:sp macro="" textlink="">
      <xdr:nvSpPr>
        <xdr:cNvPr id="398" name="円/楕円 397"/>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4335</xdr:rowOff>
    </xdr:from>
    <xdr:ext cx="736600" cy="259045"/>
    <xdr:sp macro="" textlink="">
      <xdr:nvSpPr>
        <xdr:cNvPr id="399" name="テキスト ボックス 398"/>
        <xdr:cNvSpPr txBox="1"/>
      </xdr:nvSpPr>
      <xdr:spPr>
        <a:xfrm>
          <a:off x="15798800" y="686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0" name="円/楕円 399"/>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67073</xdr:rowOff>
    </xdr:from>
    <xdr:ext cx="762000" cy="259045"/>
    <xdr:sp macro="" textlink="">
      <xdr:nvSpPr>
        <xdr:cNvPr id="401" name="テキスト ボックス 400"/>
        <xdr:cNvSpPr txBox="1"/>
      </xdr:nvSpPr>
      <xdr:spPr>
        <a:xfrm>
          <a:off x="14909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2" name="円/楕円 401"/>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158767</xdr:rowOff>
    </xdr:from>
    <xdr:ext cx="762000" cy="259045"/>
    <xdr:sp macro="" textlink="">
      <xdr:nvSpPr>
        <xdr:cNvPr id="403" name="テキスト ボックス 402"/>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4" name="円/楕円 403"/>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107967</xdr:rowOff>
    </xdr:from>
    <xdr:ext cx="762000" cy="259045"/>
    <xdr:sp macro="" textlink="">
      <xdr:nvSpPr>
        <xdr:cNvPr id="405" name="テキスト ボックス 404"/>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今後も将来負担を増やさぬよう、地方債残高や基金残高等を勘案しながら財政運営を行う。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北海道陸別町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
2,594
608.81
4,452,475
4,372,637
70,516
2,920,108
4,479,253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ゴミ処理業務・消防業務を一部事務組合で行い、また、事務・事業の効率化により人件費の抑制に努めている。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58420</xdr:rowOff>
    </xdr:from>
    <xdr:to>
      <xdr:col>7</xdr:col>
      <xdr:colOff>15875</xdr:colOff>
      <xdr:row>35</xdr:row>
      <xdr:rowOff>73660</xdr:rowOff>
    </xdr:to>
    <xdr:cxnSp macro="">
      <xdr:nvCxnSpPr>
        <xdr:cNvPr id="65" name="直線コネクタ 64"/>
        <xdr:cNvCxnSpPr/>
      </xdr:nvCxnSpPr>
      <xdr:spPr>
        <a:xfrm>
          <a:off x="3987800" y="60591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58420</xdr:rowOff>
    </xdr:from>
    <xdr:to>
      <xdr:col>5</xdr:col>
      <xdr:colOff>549275</xdr:colOff>
      <xdr:row>35</xdr:row>
      <xdr:rowOff>142240</xdr:rowOff>
    </xdr:to>
    <xdr:cxnSp macro="">
      <xdr:nvCxnSpPr>
        <xdr:cNvPr id="68" name="直線コネクタ 67"/>
        <xdr:cNvCxnSpPr/>
      </xdr:nvCxnSpPr>
      <xdr:spPr>
        <a:xfrm flipV="1">
          <a:off x="3098800" y="60591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119380</xdr:rowOff>
    </xdr:from>
    <xdr:to>
      <xdr:col>4</xdr:col>
      <xdr:colOff>346075</xdr:colOff>
      <xdr:row>35</xdr:row>
      <xdr:rowOff>142240</xdr:rowOff>
    </xdr:to>
    <xdr:cxnSp macro="">
      <xdr:nvCxnSpPr>
        <xdr:cNvPr id="71" name="直線コネクタ 70"/>
        <xdr:cNvCxnSpPr/>
      </xdr:nvCxnSpPr>
      <xdr:spPr>
        <a:xfrm>
          <a:off x="2209800" y="6120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119380</xdr:rowOff>
    </xdr:from>
    <xdr:to>
      <xdr:col>3</xdr:col>
      <xdr:colOff>142875</xdr:colOff>
      <xdr:row>35</xdr:row>
      <xdr:rowOff>123190</xdr:rowOff>
    </xdr:to>
    <xdr:cxnSp macro="">
      <xdr:nvCxnSpPr>
        <xdr:cNvPr id="74" name="直線コネクタ 73"/>
        <xdr:cNvCxnSpPr/>
      </xdr:nvCxnSpPr>
      <xdr:spPr>
        <a:xfrm flipV="1">
          <a:off x="1320800" y="6120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22860</xdr:rowOff>
    </xdr:from>
    <xdr:to>
      <xdr:col>7</xdr:col>
      <xdr:colOff>66675</xdr:colOff>
      <xdr:row>35</xdr:row>
      <xdr:rowOff>124460</xdr:rowOff>
    </xdr:to>
    <xdr:sp macro="" textlink="">
      <xdr:nvSpPr>
        <xdr:cNvPr id="84" name="円/楕円 83"/>
        <xdr:cNvSpPr/>
      </xdr:nvSpPr>
      <xdr:spPr>
        <a:xfrm>
          <a:off x="4775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39387</xdr:rowOff>
    </xdr:from>
    <xdr:ext cx="762000" cy="259045"/>
    <xdr:sp macro="" textlink="">
      <xdr:nvSpPr>
        <xdr:cNvPr id="85" name="人件費該当値テキスト"/>
        <xdr:cNvSpPr txBox="1"/>
      </xdr:nvSpPr>
      <xdr:spPr>
        <a:xfrm>
          <a:off x="4914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xdr:rowOff>
    </xdr:from>
    <xdr:to>
      <xdr:col>5</xdr:col>
      <xdr:colOff>600075</xdr:colOff>
      <xdr:row>35</xdr:row>
      <xdr:rowOff>109220</xdr:rowOff>
    </xdr:to>
    <xdr:sp macro="" textlink="">
      <xdr:nvSpPr>
        <xdr:cNvPr id="86" name="円/楕円 85"/>
        <xdr:cNvSpPr/>
      </xdr:nvSpPr>
      <xdr:spPr>
        <a:xfrm>
          <a:off x="3937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119397</xdr:rowOff>
    </xdr:from>
    <xdr:ext cx="736600" cy="259045"/>
    <xdr:sp macro="" textlink="">
      <xdr:nvSpPr>
        <xdr:cNvPr id="87" name="テキスト ボックス 86"/>
        <xdr:cNvSpPr txBox="1"/>
      </xdr:nvSpPr>
      <xdr:spPr>
        <a:xfrm>
          <a:off x="3606800" y="577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91440</xdr:rowOff>
    </xdr:from>
    <xdr:to>
      <xdr:col>4</xdr:col>
      <xdr:colOff>396875</xdr:colOff>
      <xdr:row>36</xdr:row>
      <xdr:rowOff>21590</xdr:rowOff>
    </xdr:to>
    <xdr:sp macro="" textlink="">
      <xdr:nvSpPr>
        <xdr:cNvPr id="88" name="円/楕円 87"/>
        <xdr:cNvSpPr/>
      </xdr:nvSpPr>
      <xdr:spPr>
        <a:xfrm>
          <a:off x="3048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31767</xdr:rowOff>
    </xdr:from>
    <xdr:ext cx="762000" cy="259045"/>
    <xdr:sp macro="" textlink="">
      <xdr:nvSpPr>
        <xdr:cNvPr id="89" name="テキスト ボックス 88"/>
        <xdr:cNvSpPr txBox="1"/>
      </xdr:nvSpPr>
      <xdr:spPr>
        <a:xfrm>
          <a:off x="2717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68580</xdr:rowOff>
    </xdr:from>
    <xdr:to>
      <xdr:col>3</xdr:col>
      <xdr:colOff>193675</xdr:colOff>
      <xdr:row>35</xdr:row>
      <xdr:rowOff>170180</xdr:rowOff>
    </xdr:to>
    <xdr:sp macro="" textlink="">
      <xdr:nvSpPr>
        <xdr:cNvPr id="90" name="円/楕円 89"/>
        <xdr:cNvSpPr/>
      </xdr:nvSpPr>
      <xdr:spPr>
        <a:xfrm>
          <a:off x="2159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154957</xdr:rowOff>
    </xdr:from>
    <xdr:ext cx="762000" cy="259045"/>
    <xdr:sp macro="" textlink="">
      <xdr:nvSpPr>
        <xdr:cNvPr id="91" name="テキスト ボックス 90"/>
        <xdr:cNvSpPr txBox="1"/>
      </xdr:nvSpPr>
      <xdr:spPr>
        <a:xfrm>
          <a:off x="18288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2" name="円/楕円 91"/>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3" name="テキスト ボックス 92"/>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臨時職員雇用の抑制、旅費、需用費・役務費・委託料を必要最小限に絞り、経費の抑制に努めている。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65278</xdr:rowOff>
    </xdr:from>
    <xdr:to>
      <xdr:col>24</xdr:col>
      <xdr:colOff>31750</xdr:colOff>
      <xdr:row>16</xdr:row>
      <xdr:rowOff>3556</xdr:rowOff>
    </xdr:to>
    <xdr:cxnSp macro="">
      <xdr:nvCxnSpPr>
        <xdr:cNvPr id="124" name="直線コネクタ 123"/>
        <xdr:cNvCxnSpPr/>
      </xdr:nvCxnSpPr>
      <xdr:spPr>
        <a:xfrm>
          <a:off x="15671800" y="26370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65278</xdr:rowOff>
    </xdr:from>
    <xdr:to>
      <xdr:col>22</xdr:col>
      <xdr:colOff>565150</xdr:colOff>
      <xdr:row>15</xdr:row>
      <xdr:rowOff>120142</xdr:rowOff>
    </xdr:to>
    <xdr:cxnSp macro="">
      <xdr:nvCxnSpPr>
        <xdr:cNvPr id="127" name="直線コネクタ 126"/>
        <xdr:cNvCxnSpPr/>
      </xdr:nvCxnSpPr>
      <xdr:spPr>
        <a:xfrm flipV="1">
          <a:off x="14782800" y="2637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120142</xdr:rowOff>
    </xdr:to>
    <xdr:cxnSp macro="">
      <xdr:nvCxnSpPr>
        <xdr:cNvPr id="130" name="直線コネクタ 129"/>
        <xdr:cNvCxnSpPr/>
      </xdr:nvCxnSpPr>
      <xdr:spPr>
        <a:xfrm>
          <a:off x="13893800" y="26187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74422</xdr:rowOff>
    </xdr:to>
    <xdr:cxnSp macro="">
      <xdr:nvCxnSpPr>
        <xdr:cNvPr id="133" name="直線コネクタ 132"/>
        <xdr:cNvCxnSpPr/>
      </xdr:nvCxnSpPr>
      <xdr:spPr>
        <a:xfrm flipV="1">
          <a:off x="13004800" y="2618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43" name="円/楕円 142"/>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140733</xdr:rowOff>
    </xdr:from>
    <xdr:ext cx="762000" cy="259045"/>
    <xdr:sp macro="" textlink="">
      <xdr:nvSpPr>
        <xdr:cNvPr id="144" name="物件費該当値テキスト"/>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xdr:rowOff>
    </xdr:from>
    <xdr:to>
      <xdr:col>22</xdr:col>
      <xdr:colOff>615950</xdr:colOff>
      <xdr:row>15</xdr:row>
      <xdr:rowOff>116078</xdr:rowOff>
    </xdr:to>
    <xdr:sp macro="" textlink="">
      <xdr:nvSpPr>
        <xdr:cNvPr id="145" name="円/楕円 144"/>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126255</xdr:rowOff>
    </xdr:from>
    <xdr:ext cx="736600" cy="259045"/>
    <xdr:sp macro="" textlink="">
      <xdr:nvSpPr>
        <xdr:cNvPr id="146" name="テキスト ボックス 145"/>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69342</xdr:rowOff>
    </xdr:from>
    <xdr:to>
      <xdr:col>21</xdr:col>
      <xdr:colOff>412750</xdr:colOff>
      <xdr:row>15</xdr:row>
      <xdr:rowOff>170942</xdr:rowOff>
    </xdr:to>
    <xdr:sp macro="" textlink="">
      <xdr:nvSpPr>
        <xdr:cNvPr id="147" name="円/楕円 146"/>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48" name="テキスト ボックス 147"/>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49" name="円/楕円 148"/>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0" name="テキスト ボックス 149"/>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51" name="円/楕円 150"/>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52" name="テキスト ボックス 151"/>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類似団体平均と同水準となっている。</a:t>
          </a:r>
          <a:endParaRPr lang="ja-JP" altLang="ja-JP" sz="1400">
            <a:effectLst/>
          </a:endParaRPr>
        </a:p>
        <a:p>
          <a:pPr rtl="0"/>
          <a:r>
            <a:rPr lang="ja-JP" altLang="ja-JP" sz="1100" b="0" i="0" baseline="0">
              <a:solidFill>
                <a:schemeClr val="dk1"/>
              </a:solidFill>
              <a:effectLst/>
              <a:latin typeface="+mn-lt"/>
              <a:ea typeface="+mn-ea"/>
              <a:cs typeface="+mn-cs"/>
            </a:rPr>
            <a:t>国・道の制度に基づく医療扶助や障がい者支援を行っている。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143328</xdr:rowOff>
    </xdr:to>
    <xdr:cxnSp macro="">
      <xdr:nvCxnSpPr>
        <xdr:cNvPr id="186" name="直線コネクタ 185"/>
        <xdr:cNvCxnSpPr/>
      </xdr:nvCxnSpPr>
      <xdr:spPr>
        <a:xfrm>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127000</xdr:rowOff>
    </xdr:to>
    <xdr:cxnSp macro="">
      <xdr:nvCxnSpPr>
        <xdr:cNvPr id="189" name="直線コネクタ 188"/>
        <xdr:cNvCxnSpPr/>
      </xdr:nvCxnSpPr>
      <xdr:spPr>
        <a:xfrm>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110672</xdr:rowOff>
    </xdr:to>
    <xdr:cxnSp macro="">
      <xdr:nvCxnSpPr>
        <xdr:cNvPr id="192" name="直線コネクタ 191"/>
        <xdr:cNvCxnSpPr/>
      </xdr:nvCxnSpPr>
      <xdr:spPr>
        <a:xfrm>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78015</xdr:rowOff>
    </xdr:to>
    <xdr:cxnSp macro="">
      <xdr:nvCxnSpPr>
        <xdr:cNvPr id="195" name="直線コネクタ 194"/>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5" name="円/楕円 204"/>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6"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09" name="円/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1" name="円/楕円 210"/>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2" name="テキスト ボックス 211"/>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3" name="円/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特別会計への繰出金は、簡易水道・下水道・直営診療所・国民健康保険・介護保険・後期高齢者医療の合計に係るものである。</a:t>
          </a:r>
          <a:endParaRPr lang="ja-JP" altLang="ja-JP" sz="1400">
            <a:effectLst/>
          </a:endParaRPr>
        </a:p>
        <a:p>
          <a:pPr rtl="0"/>
          <a:r>
            <a:rPr lang="ja-JP" altLang="ja-JP" sz="1100" b="0" i="0" baseline="0">
              <a:solidFill>
                <a:schemeClr val="dk1"/>
              </a:solidFill>
              <a:effectLst/>
              <a:latin typeface="+mn-lt"/>
              <a:ea typeface="+mn-ea"/>
              <a:cs typeface="+mn-cs"/>
            </a:rPr>
            <a:t>これまで整備してきた簡易水道・下水道施設の維持管理経費や直営診療所への赤字補填的な繰出金が多額となっている。</a:t>
          </a:r>
          <a:endParaRPr lang="ja-JP" altLang="ja-JP" sz="1400">
            <a:effectLst/>
          </a:endParaRPr>
        </a:p>
        <a:p>
          <a:pPr rtl="0"/>
          <a:r>
            <a:rPr lang="ja-JP" altLang="ja-JP" sz="1100" b="0" i="0" baseline="0">
              <a:solidFill>
                <a:schemeClr val="dk1"/>
              </a:solidFill>
              <a:effectLst/>
              <a:latin typeface="+mn-lt"/>
              <a:ea typeface="+mn-ea"/>
              <a:cs typeface="+mn-cs"/>
            </a:rPr>
            <a:t>人口密度が低く、施設規模に対し利用者が少ないため、独立採算での運営が厳しいが、経費の削減を図り、普通会計の負担金を減らしていくように努める。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74422</xdr:rowOff>
    </xdr:to>
    <xdr:cxnSp macro="">
      <xdr:nvCxnSpPr>
        <xdr:cNvPr id="244" name="直線コネクタ 243"/>
        <xdr:cNvCxnSpPr/>
      </xdr:nvCxnSpPr>
      <xdr:spPr>
        <a:xfrm flipV="1">
          <a:off x="15671800" y="9837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51562</xdr:rowOff>
    </xdr:from>
    <xdr:to>
      <xdr:col>22</xdr:col>
      <xdr:colOff>565150</xdr:colOff>
      <xdr:row>57</xdr:row>
      <xdr:rowOff>74422</xdr:rowOff>
    </xdr:to>
    <xdr:cxnSp macro="">
      <xdr:nvCxnSpPr>
        <xdr:cNvPr id="247" name="直線コネクタ 246"/>
        <xdr:cNvCxnSpPr/>
      </xdr:nvCxnSpPr>
      <xdr:spPr>
        <a:xfrm>
          <a:off x="14782800" y="9824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51562</xdr:rowOff>
    </xdr:from>
    <xdr:to>
      <xdr:col>21</xdr:col>
      <xdr:colOff>361950</xdr:colOff>
      <xdr:row>57</xdr:row>
      <xdr:rowOff>78994</xdr:rowOff>
    </xdr:to>
    <xdr:cxnSp macro="">
      <xdr:nvCxnSpPr>
        <xdr:cNvPr id="250" name="直線コネクタ 249"/>
        <xdr:cNvCxnSpPr/>
      </xdr:nvCxnSpPr>
      <xdr:spPr>
        <a:xfrm flipV="1">
          <a:off x="13893800" y="9824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60706</xdr:rowOff>
    </xdr:from>
    <xdr:to>
      <xdr:col>20</xdr:col>
      <xdr:colOff>158750</xdr:colOff>
      <xdr:row>57</xdr:row>
      <xdr:rowOff>78994</xdr:rowOff>
    </xdr:to>
    <xdr:cxnSp macro="">
      <xdr:nvCxnSpPr>
        <xdr:cNvPr id="253" name="直線コネクタ 252"/>
        <xdr:cNvCxnSpPr/>
      </xdr:nvCxnSpPr>
      <xdr:spPr>
        <a:xfrm>
          <a:off x="13004800" y="9833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14478</xdr:rowOff>
    </xdr:from>
    <xdr:to>
      <xdr:col>24</xdr:col>
      <xdr:colOff>82550</xdr:colOff>
      <xdr:row>57</xdr:row>
      <xdr:rowOff>116078</xdr:rowOff>
    </xdr:to>
    <xdr:sp macro="" textlink="">
      <xdr:nvSpPr>
        <xdr:cNvPr id="263" name="円/楕円 262"/>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158005</xdr:rowOff>
    </xdr:from>
    <xdr:ext cx="762000" cy="259045"/>
    <xdr:sp macro="" textlink="">
      <xdr:nvSpPr>
        <xdr:cNvPr id="264" name="その他該当値テキスト"/>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23622</xdr:rowOff>
    </xdr:from>
    <xdr:to>
      <xdr:col>22</xdr:col>
      <xdr:colOff>615950</xdr:colOff>
      <xdr:row>57</xdr:row>
      <xdr:rowOff>125222</xdr:rowOff>
    </xdr:to>
    <xdr:sp macro="" textlink="">
      <xdr:nvSpPr>
        <xdr:cNvPr id="265" name="円/楕円 264"/>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109999</xdr:rowOff>
    </xdr:from>
    <xdr:ext cx="736600" cy="259045"/>
    <xdr:sp macro="" textlink="">
      <xdr:nvSpPr>
        <xdr:cNvPr id="266" name="テキスト ボックス 265"/>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xdr:rowOff>
    </xdr:from>
    <xdr:to>
      <xdr:col>21</xdr:col>
      <xdr:colOff>412750</xdr:colOff>
      <xdr:row>57</xdr:row>
      <xdr:rowOff>102362</xdr:rowOff>
    </xdr:to>
    <xdr:sp macro="" textlink="">
      <xdr:nvSpPr>
        <xdr:cNvPr id="267" name="円/楕円 266"/>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87139</xdr:rowOff>
    </xdr:from>
    <xdr:ext cx="762000" cy="259045"/>
    <xdr:sp macro="" textlink="">
      <xdr:nvSpPr>
        <xdr:cNvPr id="268" name="テキスト ボックス 26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9" name="円/楕円 268"/>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70" name="テキスト ボックス 269"/>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71" name="円/楕円 270"/>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72" name="テキスト ボックス 271"/>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主要なものは、ゴミ処理、消防業務を行っている一部事務組合への負担金と各種団体への補助金ある。今後も交付団体等の事業内容を精査し、適正な執行に努める。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78994</xdr:rowOff>
    </xdr:to>
    <xdr:cxnSp macro="">
      <xdr:nvCxnSpPr>
        <xdr:cNvPr id="302" name="直線コネクタ 301"/>
        <xdr:cNvCxnSpPr/>
      </xdr:nvCxnSpPr>
      <xdr:spPr>
        <a:xfrm>
          <a:off x="15671800" y="6079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78994</xdr:rowOff>
    </xdr:to>
    <xdr:cxnSp macro="">
      <xdr:nvCxnSpPr>
        <xdr:cNvPr id="305" name="直線コネクタ 304"/>
        <xdr:cNvCxnSpPr/>
      </xdr:nvCxnSpPr>
      <xdr:spPr>
        <a:xfrm>
          <a:off x="14782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106426</xdr:rowOff>
    </xdr:to>
    <xdr:cxnSp macro="">
      <xdr:nvCxnSpPr>
        <xdr:cNvPr id="308" name="直線コネクタ 307"/>
        <xdr:cNvCxnSpPr/>
      </xdr:nvCxnSpPr>
      <xdr:spPr>
        <a:xfrm flipV="1">
          <a:off x="13893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106426</xdr:rowOff>
    </xdr:to>
    <xdr:cxnSp macro="">
      <xdr:nvCxnSpPr>
        <xdr:cNvPr id="311" name="直線コネクタ 310"/>
        <xdr:cNvCxnSpPr/>
      </xdr:nvCxnSpPr>
      <xdr:spPr>
        <a:xfrm>
          <a:off x="13004800" y="6093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1" name="円/楕円 320"/>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2"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3" name="円/楕円 322"/>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4" name="テキスト ボックス 323"/>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5" name="円/楕円 324"/>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6" name="テキスト ボックス 325"/>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27" name="円/楕円 326"/>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28" name="テキスト ボックス 327"/>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9" name="円/楕円 328"/>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0" name="テキスト ボックス 329"/>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類似団体平均を下回っている。今後においても高金利の町債の繰上償還の実施や新規の起債の抑制で、残高の減少を目指す。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5842</xdr:rowOff>
    </xdr:to>
    <xdr:cxnSp macro="">
      <xdr:nvCxnSpPr>
        <xdr:cNvPr id="361" name="直線コネクタ 360"/>
        <xdr:cNvCxnSpPr/>
      </xdr:nvCxnSpPr>
      <xdr:spPr>
        <a:xfrm>
          <a:off x="3987800" y="12860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65278</xdr:rowOff>
    </xdr:to>
    <xdr:cxnSp macro="">
      <xdr:nvCxnSpPr>
        <xdr:cNvPr id="364" name="直線コネクタ 363"/>
        <xdr:cNvCxnSpPr/>
      </xdr:nvCxnSpPr>
      <xdr:spPr>
        <a:xfrm flipV="1">
          <a:off x="3098800" y="12860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65278</xdr:rowOff>
    </xdr:from>
    <xdr:to>
      <xdr:col>4</xdr:col>
      <xdr:colOff>346075</xdr:colOff>
      <xdr:row>75</xdr:row>
      <xdr:rowOff>65278</xdr:rowOff>
    </xdr:to>
    <xdr:cxnSp macro="">
      <xdr:nvCxnSpPr>
        <xdr:cNvPr id="367" name="直線コネクタ 366"/>
        <xdr:cNvCxnSpPr/>
      </xdr:nvCxnSpPr>
      <xdr:spPr>
        <a:xfrm>
          <a:off x="2209800" y="12924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65278</xdr:rowOff>
    </xdr:from>
    <xdr:to>
      <xdr:col>3</xdr:col>
      <xdr:colOff>142875</xdr:colOff>
      <xdr:row>76</xdr:row>
      <xdr:rowOff>67563</xdr:rowOff>
    </xdr:to>
    <xdr:cxnSp macro="">
      <xdr:nvCxnSpPr>
        <xdr:cNvPr id="370" name="直線コネクタ 369"/>
        <xdr:cNvCxnSpPr/>
      </xdr:nvCxnSpPr>
      <xdr:spPr>
        <a:xfrm flipV="1">
          <a:off x="1320800" y="12924028"/>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126492</xdr:rowOff>
    </xdr:from>
    <xdr:to>
      <xdr:col>7</xdr:col>
      <xdr:colOff>66675</xdr:colOff>
      <xdr:row>75</xdr:row>
      <xdr:rowOff>56642</xdr:rowOff>
    </xdr:to>
    <xdr:sp macro="" textlink="">
      <xdr:nvSpPr>
        <xdr:cNvPr id="380" name="円/楕円 379"/>
        <xdr:cNvSpPr/>
      </xdr:nvSpPr>
      <xdr:spPr>
        <a:xfrm>
          <a:off x="47752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143019</xdr:rowOff>
    </xdr:from>
    <xdr:ext cx="762000" cy="259045"/>
    <xdr:sp macro="" textlink="">
      <xdr:nvSpPr>
        <xdr:cNvPr id="381" name="公債費該当値テキスト"/>
        <xdr:cNvSpPr txBox="1"/>
      </xdr:nvSpPr>
      <xdr:spPr>
        <a:xfrm>
          <a:off x="4914900" y="126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82" name="円/楕円 381"/>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83" name="テキスト ボックス 382"/>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xdr:rowOff>
    </xdr:from>
    <xdr:to>
      <xdr:col>4</xdr:col>
      <xdr:colOff>396875</xdr:colOff>
      <xdr:row>75</xdr:row>
      <xdr:rowOff>116078</xdr:rowOff>
    </xdr:to>
    <xdr:sp macro="" textlink="">
      <xdr:nvSpPr>
        <xdr:cNvPr id="384" name="円/楕円 383"/>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126255</xdr:rowOff>
    </xdr:from>
    <xdr:ext cx="762000" cy="259045"/>
    <xdr:sp macro="" textlink="">
      <xdr:nvSpPr>
        <xdr:cNvPr id="385" name="テキスト ボックス 384"/>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xdr:rowOff>
    </xdr:from>
    <xdr:to>
      <xdr:col>3</xdr:col>
      <xdr:colOff>193675</xdr:colOff>
      <xdr:row>75</xdr:row>
      <xdr:rowOff>116078</xdr:rowOff>
    </xdr:to>
    <xdr:sp macro="" textlink="">
      <xdr:nvSpPr>
        <xdr:cNvPr id="386" name="円/楕円 385"/>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126255</xdr:rowOff>
    </xdr:from>
    <xdr:ext cx="762000" cy="259045"/>
    <xdr:sp macro="" textlink="">
      <xdr:nvSpPr>
        <xdr:cNvPr id="387" name="テキスト ボックス 386"/>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xdr:rowOff>
    </xdr:from>
    <xdr:to>
      <xdr:col>1</xdr:col>
      <xdr:colOff>676275</xdr:colOff>
      <xdr:row>76</xdr:row>
      <xdr:rowOff>118363</xdr:rowOff>
    </xdr:to>
    <xdr:sp macro="" textlink="">
      <xdr:nvSpPr>
        <xdr:cNvPr id="388" name="円/楕円 387"/>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128541</xdr:rowOff>
    </xdr:from>
    <xdr:ext cx="762000" cy="259045"/>
    <xdr:sp macro="" textlink="">
      <xdr:nvSpPr>
        <xdr:cNvPr id="389" name="テキスト ボックス 388"/>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類似団体平均をわずかに下回っている。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56134</xdr:rowOff>
    </xdr:from>
    <xdr:to>
      <xdr:col>24</xdr:col>
      <xdr:colOff>31750</xdr:colOff>
      <xdr:row>75</xdr:row>
      <xdr:rowOff>90424</xdr:rowOff>
    </xdr:to>
    <xdr:cxnSp macro="">
      <xdr:nvCxnSpPr>
        <xdr:cNvPr id="420" name="直線コネクタ 419"/>
        <xdr:cNvCxnSpPr/>
      </xdr:nvCxnSpPr>
      <xdr:spPr>
        <a:xfrm>
          <a:off x="15671800" y="129148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56134</xdr:rowOff>
    </xdr:from>
    <xdr:to>
      <xdr:col>22</xdr:col>
      <xdr:colOff>565150</xdr:colOff>
      <xdr:row>75</xdr:row>
      <xdr:rowOff>106426</xdr:rowOff>
    </xdr:to>
    <xdr:cxnSp macro="">
      <xdr:nvCxnSpPr>
        <xdr:cNvPr id="423" name="直線コネクタ 422"/>
        <xdr:cNvCxnSpPr/>
      </xdr:nvCxnSpPr>
      <xdr:spPr>
        <a:xfrm flipV="1">
          <a:off x="14782800" y="12914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75</xdr:row>
      <xdr:rowOff>106426</xdr:rowOff>
    </xdr:to>
    <xdr:cxnSp macro="">
      <xdr:nvCxnSpPr>
        <xdr:cNvPr id="426" name="直線コネクタ 425"/>
        <xdr:cNvCxnSpPr/>
      </xdr:nvCxnSpPr>
      <xdr:spPr>
        <a:xfrm>
          <a:off x="13893800" y="12956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97282</xdr:rowOff>
    </xdr:to>
    <xdr:cxnSp macro="">
      <xdr:nvCxnSpPr>
        <xdr:cNvPr id="429" name="直線コネクタ 428"/>
        <xdr:cNvCxnSpPr/>
      </xdr:nvCxnSpPr>
      <xdr:spPr>
        <a:xfrm>
          <a:off x="13004800" y="12946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39624</xdr:rowOff>
    </xdr:from>
    <xdr:to>
      <xdr:col>24</xdr:col>
      <xdr:colOff>82550</xdr:colOff>
      <xdr:row>75</xdr:row>
      <xdr:rowOff>141224</xdr:rowOff>
    </xdr:to>
    <xdr:sp macro="" textlink="">
      <xdr:nvSpPr>
        <xdr:cNvPr id="439" name="円/楕円 438"/>
        <xdr:cNvSpPr/>
      </xdr:nvSpPr>
      <xdr:spPr>
        <a:xfrm>
          <a:off x="164592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56151</xdr:rowOff>
    </xdr:from>
    <xdr:ext cx="762000" cy="259045"/>
    <xdr:sp macro="" textlink="">
      <xdr:nvSpPr>
        <xdr:cNvPr id="440" name="公債費以外該当値テキスト"/>
        <xdr:cNvSpPr txBox="1"/>
      </xdr:nvSpPr>
      <xdr:spPr>
        <a:xfrm>
          <a:off x="16598900" y="1274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xdr:rowOff>
    </xdr:from>
    <xdr:to>
      <xdr:col>22</xdr:col>
      <xdr:colOff>615950</xdr:colOff>
      <xdr:row>75</xdr:row>
      <xdr:rowOff>106934</xdr:rowOff>
    </xdr:to>
    <xdr:sp macro="" textlink="">
      <xdr:nvSpPr>
        <xdr:cNvPr id="441" name="円/楕円 440"/>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117111</xdr:rowOff>
    </xdr:from>
    <xdr:ext cx="736600" cy="259045"/>
    <xdr:sp macro="" textlink="">
      <xdr:nvSpPr>
        <xdr:cNvPr id="442" name="テキスト ボックス 441"/>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55626</xdr:rowOff>
    </xdr:from>
    <xdr:to>
      <xdr:col>21</xdr:col>
      <xdr:colOff>412750</xdr:colOff>
      <xdr:row>75</xdr:row>
      <xdr:rowOff>157226</xdr:rowOff>
    </xdr:to>
    <xdr:sp macro="" textlink="">
      <xdr:nvSpPr>
        <xdr:cNvPr id="443" name="円/楕円 442"/>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167403</xdr:rowOff>
    </xdr:from>
    <xdr:ext cx="762000" cy="259045"/>
    <xdr:sp macro="" textlink="">
      <xdr:nvSpPr>
        <xdr:cNvPr id="444" name="テキスト ボックス 443"/>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45" name="円/楕円 44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46" name="テキスト ボックス 445"/>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47" name="円/楕円 446"/>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48" name="テキスト ボックス 447"/>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北海道陸別町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9582</xdr:rowOff>
    </xdr:from>
    <xdr:to>
      <xdr:col>4</xdr:col>
      <xdr:colOff>1117600</xdr:colOff>
      <xdr:row>17</xdr:row>
      <xdr:rowOff>21584</xdr:rowOff>
    </xdr:to>
    <xdr:cxnSp macro="">
      <xdr:nvCxnSpPr>
        <xdr:cNvPr id="52" name="直線コネクタ 51"/>
        <xdr:cNvCxnSpPr/>
      </xdr:nvCxnSpPr>
      <xdr:spPr bwMode="auto">
        <a:xfrm flipV="1">
          <a:off x="5003800" y="2971857"/>
          <a:ext cx="6477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21584</xdr:rowOff>
    </xdr:from>
    <xdr:to>
      <xdr:col>4</xdr:col>
      <xdr:colOff>469900</xdr:colOff>
      <xdr:row>17</xdr:row>
      <xdr:rowOff>38001</xdr:rowOff>
    </xdr:to>
    <xdr:cxnSp macro="">
      <xdr:nvCxnSpPr>
        <xdr:cNvPr id="55" name="直線コネクタ 54"/>
        <xdr:cNvCxnSpPr/>
      </xdr:nvCxnSpPr>
      <xdr:spPr bwMode="auto">
        <a:xfrm flipV="1">
          <a:off x="4305300" y="2983859"/>
          <a:ext cx="698500" cy="16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38001</xdr:rowOff>
    </xdr:from>
    <xdr:to>
      <xdr:col>3</xdr:col>
      <xdr:colOff>904875</xdr:colOff>
      <xdr:row>17</xdr:row>
      <xdr:rowOff>48206</xdr:rowOff>
    </xdr:to>
    <xdr:cxnSp macro="">
      <xdr:nvCxnSpPr>
        <xdr:cNvPr id="58" name="直線コネクタ 57"/>
        <xdr:cNvCxnSpPr/>
      </xdr:nvCxnSpPr>
      <xdr:spPr bwMode="auto">
        <a:xfrm flipV="1">
          <a:off x="3606800" y="3000276"/>
          <a:ext cx="698500" cy="1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48206</xdr:rowOff>
    </xdr:from>
    <xdr:to>
      <xdr:col>3</xdr:col>
      <xdr:colOff>206375</xdr:colOff>
      <xdr:row>17</xdr:row>
      <xdr:rowOff>87636</xdr:rowOff>
    </xdr:to>
    <xdr:cxnSp macro="">
      <xdr:nvCxnSpPr>
        <xdr:cNvPr id="61" name="直線コネクタ 60"/>
        <xdr:cNvCxnSpPr/>
      </xdr:nvCxnSpPr>
      <xdr:spPr bwMode="auto">
        <a:xfrm flipV="1">
          <a:off x="2908300" y="3010481"/>
          <a:ext cx="698500" cy="3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130232</xdr:rowOff>
    </xdr:from>
    <xdr:to>
      <xdr:col>5</xdr:col>
      <xdr:colOff>34925</xdr:colOff>
      <xdr:row>17</xdr:row>
      <xdr:rowOff>60382</xdr:rowOff>
    </xdr:to>
    <xdr:sp macro="" textlink="">
      <xdr:nvSpPr>
        <xdr:cNvPr id="71" name="円/楕円 70"/>
        <xdr:cNvSpPr/>
      </xdr:nvSpPr>
      <xdr:spPr bwMode="auto">
        <a:xfrm>
          <a:off x="5600700" y="292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146759</xdr:rowOff>
    </xdr:from>
    <xdr:ext cx="762000" cy="259045"/>
    <xdr:sp macro="" textlink="">
      <xdr:nvSpPr>
        <xdr:cNvPr id="72" name="人口1人当たり決算額の推移該当値テキスト130"/>
        <xdr:cNvSpPr txBox="1"/>
      </xdr:nvSpPr>
      <xdr:spPr>
        <a:xfrm>
          <a:off x="5740400" y="276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295,538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142234</xdr:rowOff>
    </xdr:from>
    <xdr:to>
      <xdr:col>4</xdr:col>
      <xdr:colOff>520700</xdr:colOff>
      <xdr:row>17</xdr:row>
      <xdr:rowOff>72384</xdr:rowOff>
    </xdr:to>
    <xdr:sp macro="" textlink="">
      <xdr:nvSpPr>
        <xdr:cNvPr id="73" name="円/楕円 72"/>
        <xdr:cNvSpPr/>
      </xdr:nvSpPr>
      <xdr:spPr bwMode="auto">
        <a:xfrm>
          <a:off x="4953000" y="2933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82561</xdr:rowOff>
    </xdr:from>
    <xdr:ext cx="736600" cy="259045"/>
    <xdr:sp macro="" textlink="">
      <xdr:nvSpPr>
        <xdr:cNvPr id="74" name="テキスト ボックス 73"/>
        <xdr:cNvSpPr txBox="1"/>
      </xdr:nvSpPr>
      <xdr:spPr>
        <a:xfrm>
          <a:off x="4622800" y="270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291,863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158651</xdr:rowOff>
    </xdr:from>
    <xdr:to>
      <xdr:col>3</xdr:col>
      <xdr:colOff>955675</xdr:colOff>
      <xdr:row>17</xdr:row>
      <xdr:rowOff>88801</xdr:rowOff>
    </xdr:to>
    <xdr:sp macro="" textlink="">
      <xdr:nvSpPr>
        <xdr:cNvPr id="75" name="円/楕円 74"/>
        <xdr:cNvSpPr/>
      </xdr:nvSpPr>
      <xdr:spPr bwMode="auto">
        <a:xfrm>
          <a:off x="4254500" y="294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98978</xdr:rowOff>
    </xdr:from>
    <xdr:ext cx="762000" cy="259045"/>
    <xdr:sp macro="" textlink="">
      <xdr:nvSpPr>
        <xdr:cNvPr id="76" name="テキスト ボックス 75"/>
        <xdr:cNvSpPr txBox="1"/>
      </xdr:nvSpPr>
      <xdr:spPr>
        <a:xfrm>
          <a:off x="3924300" y="271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286,836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168856</xdr:rowOff>
    </xdr:from>
    <xdr:to>
      <xdr:col>3</xdr:col>
      <xdr:colOff>257175</xdr:colOff>
      <xdr:row>17</xdr:row>
      <xdr:rowOff>99006</xdr:rowOff>
    </xdr:to>
    <xdr:sp macro="" textlink="">
      <xdr:nvSpPr>
        <xdr:cNvPr id="77" name="円/楕円 76"/>
        <xdr:cNvSpPr/>
      </xdr:nvSpPr>
      <xdr:spPr bwMode="auto">
        <a:xfrm>
          <a:off x="3556000" y="295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109183</xdr:rowOff>
    </xdr:from>
    <xdr:ext cx="762000" cy="259045"/>
    <xdr:sp macro="" textlink="">
      <xdr:nvSpPr>
        <xdr:cNvPr id="78" name="テキスト ボックス 77"/>
        <xdr:cNvSpPr txBox="1"/>
      </xdr:nvSpPr>
      <xdr:spPr>
        <a:xfrm>
          <a:off x="3225800" y="272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283,711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36836</xdr:rowOff>
    </xdr:from>
    <xdr:to>
      <xdr:col>2</xdr:col>
      <xdr:colOff>692150</xdr:colOff>
      <xdr:row>17</xdr:row>
      <xdr:rowOff>138436</xdr:rowOff>
    </xdr:to>
    <xdr:sp macro="" textlink="">
      <xdr:nvSpPr>
        <xdr:cNvPr id="79" name="円/楕円 78"/>
        <xdr:cNvSpPr/>
      </xdr:nvSpPr>
      <xdr:spPr bwMode="auto">
        <a:xfrm>
          <a:off x="2857500" y="299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148613</xdr:rowOff>
    </xdr:from>
    <xdr:ext cx="762000" cy="259045"/>
    <xdr:sp macro="" textlink="">
      <xdr:nvSpPr>
        <xdr:cNvPr id="80" name="テキスト ボックス 79"/>
        <xdr:cNvSpPr txBox="1"/>
      </xdr:nvSpPr>
      <xdr:spPr>
        <a:xfrm>
          <a:off x="2527300" y="27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13740</xdr:rowOff>
    </xdr:from>
    <xdr:to>
      <xdr:col>4</xdr:col>
      <xdr:colOff>1117600</xdr:colOff>
      <xdr:row>36</xdr:row>
      <xdr:rowOff>71176</xdr:rowOff>
    </xdr:to>
    <xdr:cxnSp macro="">
      <xdr:nvCxnSpPr>
        <xdr:cNvPr id="110" name="直線コネクタ 109"/>
        <xdr:cNvCxnSpPr/>
      </xdr:nvCxnSpPr>
      <xdr:spPr bwMode="auto">
        <a:xfrm>
          <a:off x="5003800" y="6966990"/>
          <a:ext cx="6477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55953</xdr:rowOff>
    </xdr:from>
    <xdr:ext cx="762000" cy="259045"/>
    <xdr:sp macro="" textlink="">
      <xdr:nvSpPr>
        <xdr:cNvPr id="111" name="人口1人当たり決算額の推移平均値テキスト445"/>
        <xdr:cNvSpPr txBox="1"/>
      </xdr:nvSpPr>
      <xdr:spPr>
        <a:xfrm>
          <a:off x="5740400" y="7009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315372</xdr:rowOff>
    </xdr:from>
    <xdr:to>
      <xdr:col>4</xdr:col>
      <xdr:colOff>469900</xdr:colOff>
      <xdr:row>36</xdr:row>
      <xdr:rowOff>13740</xdr:rowOff>
    </xdr:to>
    <xdr:cxnSp macro="">
      <xdr:nvCxnSpPr>
        <xdr:cNvPr id="113" name="直線コネクタ 112"/>
        <xdr:cNvCxnSpPr/>
      </xdr:nvCxnSpPr>
      <xdr:spPr bwMode="auto">
        <a:xfrm>
          <a:off x="4305300" y="6925722"/>
          <a:ext cx="698500" cy="41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315372</xdr:rowOff>
    </xdr:from>
    <xdr:to>
      <xdr:col>3</xdr:col>
      <xdr:colOff>904875</xdr:colOff>
      <xdr:row>35</xdr:row>
      <xdr:rowOff>329271</xdr:rowOff>
    </xdr:to>
    <xdr:cxnSp macro="">
      <xdr:nvCxnSpPr>
        <xdr:cNvPr id="116" name="直線コネクタ 115"/>
        <xdr:cNvCxnSpPr/>
      </xdr:nvCxnSpPr>
      <xdr:spPr bwMode="auto">
        <a:xfrm flipV="1">
          <a:off x="3606800" y="6925722"/>
          <a:ext cx="698500" cy="1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241163</xdr:rowOff>
    </xdr:from>
    <xdr:to>
      <xdr:col>3</xdr:col>
      <xdr:colOff>206375</xdr:colOff>
      <xdr:row>35</xdr:row>
      <xdr:rowOff>329271</xdr:rowOff>
    </xdr:to>
    <xdr:cxnSp macro="">
      <xdr:nvCxnSpPr>
        <xdr:cNvPr id="119" name="直線コネクタ 118"/>
        <xdr:cNvCxnSpPr/>
      </xdr:nvCxnSpPr>
      <xdr:spPr bwMode="auto">
        <a:xfrm>
          <a:off x="2908300" y="6851513"/>
          <a:ext cx="698500" cy="8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20376</xdr:rowOff>
    </xdr:from>
    <xdr:to>
      <xdr:col>5</xdr:col>
      <xdr:colOff>34925</xdr:colOff>
      <xdr:row>36</xdr:row>
      <xdr:rowOff>121976</xdr:rowOff>
    </xdr:to>
    <xdr:sp macro="" textlink="">
      <xdr:nvSpPr>
        <xdr:cNvPr id="129" name="円/楕円 128"/>
        <xdr:cNvSpPr/>
      </xdr:nvSpPr>
      <xdr:spPr bwMode="auto">
        <a:xfrm>
          <a:off x="5600700" y="697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208353</xdr:rowOff>
    </xdr:from>
    <xdr:ext cx="762000" cy="259045"/>
    <xdr:sp macro="" textlink="">
      <xdr:nvSpPr>
        <xdr:cNvPr id="130" name="人口1人当たり決算額の推移該当値テキスト445"/>
        <xdr:cNvSpPr txBox="1"/>
      </xdr:nvSpPr>
      <xdr:spPr>
        <a:xfrm>
          <a:off x="5740400" y="681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305840</xdr:rowOff>
    </xdr:from>
    <xdr:to>
      <xdr:col>4</xdr:col>
      <xdr:colOff>520700</xdr:colOff>
      <xdr:row>36</xdr:row>
      <xdr:rowOff>64540</xdr:rowOff>
    </xdr:to>
    <xdr:sp macro="" textlink="">
      <xdr:nvSpPr>
        <xdr:cNvPr id="131" name="円/楕円 130"/>
        <xdr:cNvSpPr/>
      </xdr:nvSpPr>
      <xdr:spPr bwMode="auto">
        <a:xfrm>
          <a:off x="4953000" y="691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74717</xdr:rowOff>
    </xdr:from>
    <xdr:ext cx="736600" cy="259045"/>
    <xdr:sp macro="" textlink="">
      <xdr:nvSpPr>
        <xdr:cNvPr id="132" name="テキスト ボックス 131"/>
        <xdr:cNvSpPr txBox="1"/>
      </xdr:nvSpPr>
      <xdr:spPr>
        <a:xfrm>
          <a:off x="4622800" y="6685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264572</xdr:rowOff>
    </xdr:from>
    <xdr:to>
      <xdr:col>3</xdr:col>
      <xdr:colOff>955675</xdr:colOff>
      <xdr:row>36</xdr:row>
      <xdr:rowOff>23272</xdr:rowOff>
    </xdr:to>
    <xdr:sp macro="" textlink="">
      <xdr:nvSpPr>
        <xdr:cNvPr id="133" name="円/楕円 132"/>
        <xdr:cNvSpPr/>
      </xdr:nvSpPr>
      <xdr:spPr bwMode="auto">
        <a:xfrm>
          <a:off x="4254500" y="687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33449</xdr:rowOff>
    </xdr:from>
    <xdr:ext cx="762000" cy="259045"/>
    <xdr:sp macro="" textlink="">
      <xdr:nvSpPr>
        <xdr:cNvPr id="134" name="テキスト ボックス 133"/>
        <xdr:cNvSpPr txBox="1"/>
      </xdr:nvSpPr>
      <xdr:spPr>
        <a:xfrm>
          <a:off x="3924300" y="664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278471</xdr:rowOff>
    </xdr:from>
    <xdr:to>
      <xdr:col>3</xdr:col>
      <xdr:colOff>257175</xdr:colOff>
      <xdr:row>36</xdr:row>
      <xdr:rowOff>37171</xdr:rowOff>
    </xdr:to>
    <xdr:sp macro="" textlink="">
      <xdr:nvSpPr>
        <xdr:cNvPr id="135" name="円/楕円 134"/>
        <xdr:cNvSpPr/>
      </xdr:nvSpPr>
      <xdr:spPr bwMode="auto">
        <a:xfrm>
          <a:off x="3556000" y="688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47348</xdr:rowOff>
    </xdr:from>
    <xdr:ext cx="762000" cy="259045"/>
    <xdr:sp macro="" textlink="">
      <xdr:nvSpPr>
        <xdr:cNvPr id="136" name="テキスト ボックス 135"/>
        <xdr:cNvSpPr txBox="1"/>
      </xdr:nvSpPr>
      <xdr:spPr>
        <a:xfrm>
          <a:off x="3225800" y="665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190363</xdr:rowOff>
    </xdr:from>
    <xdr:to>
      <xdr:col>2</xdr:col>
      <xdr:colOff>692150</xdr:colOff>
      <xdr:row>35</xdr:row>
      <xdr:rowOff>291963</xdr:rowOff>
    </xdr:to>
    <xdr:sp macro="" textlink="">
      <xdr:nvSpPr>
        <xdr:cNvPr id="137" name="円/楕円 136"/>
        <xdr:cNvSpPr/>
      </xdr:nvSpPr>
      <xdr:spPr bwMode="auto">
        <a:xfrm>
          <a:off x="2857500" y="680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302140</xdr:rowOff>
    </xdr:from>
    <xdr:ext cx="762000" cy="259045"/>
    <xdr:sp macro="" textlink="">
      <xdr:nvSpPr>
        <xdr:cNvPr id="138" name="テキスト ボックス 137"/>
        <xdr:cNvSpPr txBox="1"/>
      </xdr:nvSpPr>
      <xdr:spPr>
        <a:xfrm>
          <a:off x="2527300" y="65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H22年度においては、地域活性に係る諸交付金の影響で収支に大きな黒字が生じた。H22年に生じた繰越金を原資に事業を進めたためH23年度において実質単年度収支にマイナスが生じている。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地域活性化に係る諸交付金により、多額の黒字がでた平成22年度を除き、毎年同程度の黒字額を残している。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起債の償還終了や新規の起債の抑制により公債費が減少している。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起債の償還終了や新規の起債の抑制と計画的な基金の運用により、将来負担比率が生じていない。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4452475</v>
      </c>
      <c r="BO4" s="349"/>
      <c r="BP4" s="349"/>
      <c r="BQ4" s="349"/>
      <c r="BR4" s="349"/>
      <c r="BS4" s="349"/>
      <c r="BT4" s="349"/>
      <c r="BU4" s="350"/>
      <c r="BV4" s="348">
        <v>4607783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2.4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4372637</v>
      </c>
      <c r="BO5" s="386"/>
      <c r="BP5" s="386"/>
      <c r="BQ5" s="386"/>
      <c r="BR5" s="386"/>
      <c r="BS5" s="386"/>
      <c r="BT5" s="386"/>
      <c r="BU5" s="387"/>
      <c r="BV5" s="385">
        <v>4510867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72</v>
      </c>
      <c r="CU5" s="383"/>
      <c r="CV5" s="383"/>
      <c r="CW5" s="383"/>
      <c r="CX5" s="383"/>
      <c r="CY5" s="383"/>
      <c r="CZ5" s="383"/>
      <c r="DA5" s="384"/>
      <c r="DB5" s="382">
        <v>70.400000000000006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79838</v>
      </c>
      <c r="BO6" s="386"/>
      <c r="BP6" s="386"/>
      <c r="BQ6" s="386"/>
      <c r="BR6" s="386"/>
      <c r="BS6" s="386"/>
      <c r="BT6" s="386"/>
      <c r="BU6" s="387"/>
      <c r="BV6" s="385">
        <v>96916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75.8</v>
      </c>
      <c r="CU6" s="423"/>
      <c r="CV6" s="423"/>
      <c r="CW6" s="423"/>
      <c r="CX6" s="423"/>
      <c r="CY6" s="423"/>
      <c r="CZ6" s="423"/>
      <c r="DA6" s="424"/>
      <c r="DB6" s="422">
        <v>74.099999999999994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9322</v>
      </c>
      <c r="BO7" s="386"/>
      <c r="BP7" s="386"/>
      <c r="BQ7" s="386"/>
      <c r="BR7" s="386"/>
      <c r="BS7" s="386"/>
      <c r="BT7" s="386"/>
      <c r="BU7" s="387"/>
      <c r="BV7" s="385">
        <v>26360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2920108</v>
      </c>
      <c r="CU7" s="386"/>
      <c r="CV7" s="386"/>
      <c r="CW7" s="386"/>
      <c r="CX7" s="386"/>
      <c r="CY7" s="386"/>
      <c r="CZ7" s="386"/>
      <c r="DA7" s="387"/>
      <c r="DB7" s="385">
        <v>2991932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70516</v>
      </c>
      <c r="BO8" s="386"/>
      <c r="BP8" s="386"/>
      <c r="BQ8" s="386"/>
      <c r="BR8" s="386"/>
      <c r="BS8" s="386"/>
      <c r="BT8" s="386"/>
      <c r="BU8" s="387"/>
      <c r="BV8" s="385">
        <v>70556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2650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-40</v>
      </c>
      <c r="BO9" s="386"/>
      <c r="BP9" s="386"/>
      <c r="BQ9" s="386"/>
      <c r="BR9" s="386"/>
      <c r="BS9" s="386"/>
      <c r="BT9" s="386"/>
      <c r="BU9" s="387"/>
      <c r="BV9" s="385">
        <v>-3053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14.7</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2956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1020</v>
      </c>
      <c r="BO10" s="386"/>
      <c r="BP10" s="386"/>
      <c r="BQ10" s="386"/>
      <c r="BR10" s="386"/>
      <c r="BS10" s="386"/>
      <c r="BT10" s="386"/>
      <c r="BU10" s="387"/>
      <c r="BV10" s="385">
        <v>1223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2610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2594</v>
      </c>
      <c r="S13" s="467"/>
      <c r="T13" s="467"/>
      <c r="U13" s="467"/>
      <c r="V13" s="468"/>
      <c r="W13" s="401" t="s">
        <v>124</v>
      </c>
      <c r="X13" s="402"/>
      <c r="Y13" s="402"/>
      <c r="Z13" s="402"/>
      <c r="AA13" s="402"/>
      <c r="AB13" s="392"/>
      <c r="AC13" s="436">
        <v>396</v>
      </c>
      <c r="AD13" s="437"/>
      <c r="AE13" s="437"/>
      <c r="AF13" s="437"/>
      <c r="AG13" s="476"/>
      <c r="AH13" s="436">
        <v>429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980</v>
      </c>
      <c r="BO13" s="386"/>
      <c r="BP13" s="386"/>
      <c r="BQ13" s="386"/>
      <c r="BR13" s="386"/>
      <c r="BS13" s="386"/>
      <c r="BT13" s="386"/>
      <c r="BU13" s="387"/>
      <c r="BV13" s="385">
        <v>-1830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8.3000000000000007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2643</v>
      </c>
      <c r="S14" s="467"/>
      <c r="T14" s="467"/>
      <c r="U14" s="467"/>
      <c r="V14" s="468"/>
      <c r="W14" s="375"/>
      <c r="X14" s="376"/>
      <c r="Y14" s="376"/>
      <c r="Z14" s="376"/>
      <c r="AA14" s="376"/>
      <c r="AB14" s="365"/>
      <c r="AC14" s="469">
        <v>31.5</v>
      </c>
      <c r="AD14" s="470"/>
      <c r="AE14" s="470"/>
      <c r="AF14" s="470"/>
      <c r="AG14" s="471"/>
      <c r="AH14" s="469">
        <v>30.3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2628</v>
      </c>
      <c r="S15" s="467"/>
      <c r="T15" s="467"/>
      <c r="U15" s="467"/>
      <c r="V15" s="468"/>
      <c r="W15" s="401" t="s">
        <v>131</v>
      </c>
      <c r="X15" s="402"/>
      <c r="Y15" s="402"/>
      <c r="Z15" s="402"/>
      <c r="AA15" s="402"/>
      <c r="AB15" s="392"/>
      <c r="AC15" s="436">
        <v>169</v>
      </c>
      <c r="AD15" s="437"/>
      <c r="AE15" s="437"/>
      <c r="AF15" s="437"/>
      <c r="AG15" s="476"/>
      <c r="AH15" s="436">
        <v>232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340484</v>
      </c>
      <c r="BO15" s="349"/>
      <c r="BP15" s="349"/>
      <c r="BQ15" s="349"/>
      <c r="BR15" s="349"/>
      <c r="BS15" s="349"/>
      <c r="BT15" s="349"/>
      <c r="BU15" s="350"/>
      <c r="BV15" s="348">
        <v>356345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13.5</v>
      </c>
      <c r="AD16" s="470"/>
      <c r="AE16" s="470"/>
      <c r="AF16" s="470"/>
      <c r="AG16" s="471"/>
      <c r="AH16" s="469">
        <v>16.399999999999999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2689147</v>
      </c>
      <c r="BO16" s="386"/>
      <c r="BP16" s="386"/>
      <c r="BQ16" s="386"/>
      <c r="BR16" s="386"/>
      <c r="BS16" s="386"/>
      <c r="BT16" s="386"/>
      <c r="BU16" s="387"/>
      <c r="BV16" s="385">
        <v>2752851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691</v>
      </c>
      <c r="AD17" s="437"/>
      <c r="AE17" s="437"/>
      <c r="AF17" s="437"/>
      <c r="AG17" s="476"/>
      <c r="AH17" s="436">
        <v>753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419888</v>
      </c>
      <c r="BO17" s="386"/>
      <c r="BP17" s="386"/>
      <c r="BQ17" s="386"/>
      <c r="BR17" s="386"/>
      <c r="BS17" s="386"/>
      <c r="BT17" s="386"/>
      <c r="BU17" s="387"/>
      <c r="BV17" s="385">
        <v>440791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608.80999999999995</v>
      </c>
      <c r="M18" s="498"/>
      <c r="N18" s="498"/>
      <c r="O18" s="498"/>
      <c r="P18" s="498"/>
      <c r="Q18" s="498"/>
      <c r="R18" s="499"/>
      <c r="S18" s="499"/>
      <c r="T18" s="499"/>
      <c r="U18" s="499"/>
      <c r="V18" s="500"/>
      <c r="W18" s="403"/>
      <c r="X18" s="404"/>
      <c r="Y18" s="404"/>
      <c r="Z18" s="404"/>
      <c r="AA18" s="404"/>
      <c r="AB18" s="395"/>
      <c r="AC18" s="501">
        <v>55</v>
      </c>
      <c r="AD18" s="502"/>
      <c r="AE18" s="502"/>
      <c r="AF18" s="502"/>
      <c r="AG18" s="503"/>
      <c r="AH18" s="501">
        <v>53.2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2152082</v>
      </c>
      <c r="BO18" s="386"/>
      <c r="BP18" s="386"/>
      <c r="BQ18" s="386"/>
      <c r="BR18" s="386"/>
      <c r="BS18" s="386"/>
      <c r="BT18" s="386"/>
      <c r="BU18" s="387"/>
      <c r="BV18" s="385">
        <v>2139005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3271490</v>
      </c>
      <c r="BO19" s="386"/>
      <c r="BP19" s="386"/>
      <c r="BQ19" s="386"/>
      <c r="BR19" s="386"/>
      <c r="BS19" s="386"/>
      <c r="BT19" s="386"/>
      <c r="BU19" s="387"/>
      <c r="BV19" s="385">
        <v>3323465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1135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39" t="s">
        <v>151</v>
      </c>
      <c r="AI22" s="402"/>
      <c r="AJ22" s="402"/>
      <c r="AK22" s="402"/>
      <c r="AL22" s="392"/>
      <c r="AM22" s="539" t="s">
        <v>152</v>
      </c>
      <c r="AN22" s="540"/>
      <c r="AO22" s="540"/>
      <c r="AP22" s="540"/>
      <c r="AQ22" s="540"/>
      <c r="AR22" s="541"/>
      <c r="AS22" s="524" t="s">
        <v>149</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153</v>
      </c>
      <c r="AZ23" s="346"/>
      <c r="BA23" s="346"/>
      <c r="BB23" s="346"/>
      <c r="BC23" s="346"/>
      <c r="BD23" s="346"/>
      <c r="BE23" s="346"/>
      <c r="BF23" s="346"/>
      <c r="BG23" s="346"/>
      <c r="BH23" s="346"/>
      <c r="BI23" s="346"/>
      <c r="BJ23" s="346"/>
      <c r="BK23" s="346"/>
      <c r="BL23" s="346"/>
      <c r="BM23" s="347"/>
      <c r="BN23" s="385">
        <v>4479253</v>
      </c>
      <c r="BO23" s="386"/>
      <c r="BP23" s="386"/>
      <c r="BQ23" s="386"/>
      <c r="BR23" s="386"/>
      <c r="BS23" s="386"/>
      <c r="BT23" s="386"/>
      <c r="BU23" s="387"/>
      <c r="BV23" s="385">
        <v>4509509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6800</v>
      </c>
      <c r="R24" s="437"/>
      <c r="S24" s="437"/>
      <c r="T24" s="437"/>
      <c r="U24" s="437"/>
      <c r="V24" s="476"/>
      <c r="W24" s="531"/>
      <c r="X24" s="519"/>
      <c r="Y24" s="520"/>
      <c r="Z24" s="435" t="s">
        <v>155</v>
      </c>
      <c r="AA24" s="415"/>
      <c r="AB24" s="415"/>
      <c r="AC24" s="415"/>
      <c r="AD24" s="415"/>
      <c r="AE24" s="415"/>
      <c r="AF24" s="415"/>
      <c r="AG24" s="416"/>
      <c r="AH24" s="436">
        <v>71</v>
      </c>
      <c r="AI24" s="437"/>
      <c r="AJ24" s="437"/>
      <c r="AK24" s="437"/>
      <c r="AL24" s="476"/>
      <c r="AM24" s="436">
        <v>229543</v>
      </c>
      <c r="AN24" s="437"/>
      <c r="AO24" s="437"/>
      <c r="AP24" s="437"/>
      <c r="AQ24" s="437"/>
      <c r="AR24" s="476"/>
      <c r="AS24" s="436">
        <v>3233</v>
      </c>
      <c r="AT24" s="437"/>
      <c r="AU24" s="437"/>
      <c r="AV24" s="437"/>
      <c r="AW24" s="437"/>
      <c r="AX24" s="438"/>
      <c r="AY24" s="547" t="s">
        <v>156</v>
      </c>
      <c r="AZ24" s="548"/>
      <c r="BA24" s="548"/>
      <c r="BB24" s="548"/>
      <c r="BC24" s="548"/>
      <c r="BD24" s="548"/>
      <c r="BE24" s="548"/>
      <c r="BF24" s="548"/>
      <c r="BG24" s="548"/>
      <c r="BH24" s="548"/>
      <c r="BI24" s="548"/>
      <c r="BJ24" s="548"/>
      <c r="BK24" s="548"/>
      <c r="BL24" s="548"/>
      <c r="BM24" s="549"/>
      <c r="BN24" s="385">
        <v>4170483</v>
      </c>
      <c r="BO24" s="386"/>
      <c r="BP24" s="386"/>
      <c r="BQ24" s="386"/>
      <c r="BR24" s="386"/>
      <c r="BS24" s="386"/>
      <c r="BT24" s="386"/>
      <c r="BU24" s="387"/>
      <c r="BV24" s="385">
        <v>4216677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5610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123665</v>
      </c>
      <c r="BO25" s="349"/>
      <c r="BP25" s="349"/>
      <c r="BQ25" s="349"/>
      <c r="BR25" s="349"/>
      <c r="BS25" s="349"/>
      <c r="BT25" s="349"/>
      <c r="BU25" s="350"/>
      <c r="BV25" s="348">
        <v>119442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5100</v>
      </c>
      <c r="R26" s="437"/>
      <c r="S26" s="437"/>
      <c r="T26" s="437"/>
      <c r="U26" s="437"/>
      <c r="V26" s="476"/>
      <c r="W26" s="531"/>
      <c r="X26" s="519"/>
      <c r="Y26" s="520"/>
      <c r="Z26" s="435" t="s">
        <v>161</v>
      </c>
      <c r="AA26" s="553"/>
      <c r="AB26" s="553"/>
      <c r="AC26" s="553"/>
      <c r="AD26" s="553"/>
      <c r="AE26" s="553"/>
      <c r="AF26" s="553"/>
      <c r="AG26" s="554"/>
      <c r="AH26" s="436">
        <v>5</v>
      </c>
      <c r="AI26" s="437"/>
      <c r="AJ26" s="437"/>
      <c r="AK26" s="437"/>
      <c r="AL26" s="476"/>
      <c r="AM26" s="436">
        <v>18270</v>
      </c>
      <c r="AN26" s="437"/>
      <c r="AO26" s="437"/>
      <c r="AP26" s="437"/>
      <c r="AQ26" s="437"/>
      <c r="AR26" s="476"/>
      <c r="AS26" s="436">
        <v>3654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2860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v>3234</v>
      </c>
      <c r="AN27" s="437"/>
      <c r="AO27" s="437"/>
      <c r="AP27" s="437"/>
      <c r="AQ27" s="437"/>
      <c r="AR27" s="476"/>
      <c r="AS27" s="436">
        <v>3234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0" t="s">
        <v>121</v>
      </c>
      <c r="BO27" s="551"/>
      <c r="BP27" s="551"/>
      <c r="BQ27" s="551"/>
      <c r="BR27" s="551"/>
      <c r="BS27" s="551"/>
      <c r="BT27" s="551"/>
      <c r="BU27" s="552"/>
      <c r="BV27" s="550" t="s">
        <v>121</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2170</v>
      </c>
      <c r="R28" s="437"/>
      <c r="S28" s="437"/>
      <c r="T28" s="437"/>
      <c r="U28" s="437"/>
      <c r="V28" s="476"/>
      <c r="W28" s="531"/>
      <c r="X28" s="519"/>
      <c r="Y28" s="520"/>
      <c r="Z28" s="435" t="s">
        <v>167</v>
      </c>
      <c r="AA28" s="415"/>
      <c r="AB28" s="415"/>
      <c r="AC28" s="415"/>
      <c r="AD28" s="415"/>
      <c r="AE28" s="415"/>
      <c r="AF28" s="415"/>
      <c r="AG28" s="416"/>
      <c r="AH28" s="436">
        <v>1</v>
      </c>
      <c r="AI28" s="437"/>
      <c r="AJ28" s="437"/>
      <c r="AK28" s="437"/>
      <c r="AL28" s="476"/>
      <c r="AM28" s="436">
        <v>3303</v>
      </c>
      <c r="AN28" s="437"/>
      <c r="AO28" s="437"/>
      <c r="AP28" s="437"/>
      <c r="AQ28" s="437"/>
      <c r="AR28" s="476"/>
      <c r="AS28" s="436">
        <v>3303</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847885</v>
      </c>
      <c r="BO28" s="349"/>
      <c r="BP28" s="349"/>
      <c r="BQ28" s="349"/>
      <c r="BR28" s="349"/>
      <c r="BS28" s="349"/>
      <c r="BT28" s="349"/>
      <c r="BU28" s="350"/>
      <c r="BV28" s="348">
        <v>806865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1750</v>
      </c>
      <c r="R29" s="437"/>
      <c r="S29" s="437"/>
      <c r="T29" s="437"/>
      <c r="U29" s="437"/>
      <c r="V29" s="476"/>
      <c r="W29" s="531"/>
      <c r="X29" s="519"/>
      <c r="Y29" s="520"/>
      <c r="Z29" s="435" t="s">
        <v>171</v>
      </c>
      <c r="AA29" s="415"/>
      <c r="AB29" s="415"/>
      <c r="AC29" s="415"/>
      <c r="AD29" s="415"/>
      <c r="AE29" s="415"/>
      <c r="AF29" s="415"/>
      <c r="AG29" s="416"/>
      <c r="AH29" s="436">
        <v>73</v>
      </c>
      <c r="AI29" s="437"/>
      <c r="AJ29" s="437"/>
      <c r="AK29" s="437"/>
      <c r="AL29" s="476"/>
      <c r="AM29" s="436">
        <v>236080</v>
      </c>
      <c r="AN29" s="437"/>
      <c r="AO29" s="437"/>
      <c r="AP29" s="437"/>
      <c r="AQ29" s="437"/>
      <c r="AR29" s="476"/>
      <c r="AS29" s="436">
        <v>3234</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1459791</v>
      </c>
      <c r="BO29" s="386"/>
      <c r="BP29" s="386"/>
      <c r="BQ29" s="386"/>
      <c r="BR29" s="386"/>
      <c r="BS29" s="386"/>
      <c r="BT29" s="386"/>
      <c r="BU29" s="387"/>
      <c r="BV29" s="385">
        <v>1457878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174</v>
      </c>
      <c r="BD30" s="548"/>
      <c r="BE30" s="548"/>
      <c r="BF30" s="548"/>
      <c r="BG30" s="548"/>
      <c r="BH30" s="548"/>
      <c r="BI30" s="548"/>
      <c r="BJ30" s="548"/>
      <c r="BK30" s="548"/>
      <c r="BL30" s="548"/>
      <c r="BM30" s="549"/>
      <c r="BN30" s="550">
        <v>3131973</v>
      </c>
      <c r="BO30" s="551"/>
      <c r="BP30" s="551"/>
      <c r="BQ30" s="551"/>
      <c r="BR30" s="551"/>
      <c r="BS30" s="551"/>
      <c r="BT30" s="551"/>
      <c r="BU30" s="552"/>
      <c r="BV30" s="550">
        <v>2932598</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十勝環境複合事務組合（一般会計）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国民健康保険直営診療施設勘定特別会計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十勝環境複合事務組合（余熱利用事業会計）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介護保険事業勘定特別会計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十勝圏複合事務組合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池北三町行政事務組合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1" zoomScaleSheetLayoutView="100" workbookViewId="0">
      <selection activeCell="M39" sqref="M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7" t="s">
        <v>24</v>
      </c>
      <c r="C41" s="1168"/>
      <c r="D41" s="81"/>
      <c r="E41" s="1173" t="s">
        <v>25</v>
      </c>
      <c r="F41" s="1173"/>
      <c r="G41" s="1173"/>
      <c r="H41" s="1174"/>
      <c r="I41" s="82">
        <v>4342</v>
      </c>
      <c r="J41" s="83">
        <v>4481</v>
      </c>
      <c r="K41" s="83">
        <v>4527</v>
      </c>
      <c r="L41" s="83">
        <v>4510</v>
      </c>
      <c r="M41" s="84">
        <v>4479</v>
      </c>
    </row>
    <row r="42" spans="2:13" ht="27.75" customHeight="1">
      <c r="B42" s="1169"/>
      <c r="C42" s="1170"/>
      <c r="D42" s="85"/>
      <c r="E42" s="1175" t="s">
        <v>26</v>
      </c>
      <c r="F42" s="1175"/>
      <c r="G42" s="1175"/>
      <c r="H42" s="1176"/>
      <c r="I42" s="86">
        <v>8</v>
      </c>
      <c r="J42" s="87">
        <v>3</v>
      </c>
      <c r="K42" s="87" t="s">
        <v>486</v>
      </c>
      <c r="L42" s="87" t="s">
        <v>486</v>
      </c>
      <c r="M42" s="88" t="s">
        <v>486</v>
      </c>
    </row>
    <row r="43" spans="2:13" ht="27.75" customHeight="1">
      <c r="B43" s="1169"/>
      <c r="C43" s="1170"/>
      <c r="D43" s="85"/>
      <c r="E43" s="1175" t="s">
        <v>27</v>
      </c>
      <c r="F43" s="1175"/>
      <c r="G43" s="1175"/>
      <c r="H43" s="1176"/>
      <c r="I43" s="86">
        <v>1739</v>
      </c>
      <c r="J43" s="87">
        <v>1570</v>
      </c>
      <c r="K43" s="87">
        <v>1427</v>
      </c>
      <c r="L43" s="87">
        <v>1291</v>
      </c>
      <c r="M43" s="88">
        <v>1215</v>
      </c>
    </row>
    <row r="44" spans="2:13" ht="27.75" customHeight="1">
      <c r="B44" s="1169"/>
      <c r="C44" s="1170"/>
      <c r="D44" s="85"/>
      <c r="E44" s="1175" t="s">
        <v>28</v>
      </c>
      <c r="F44" s="1175"/>
      <c r="G44" s="1175"/>
      <c r="H44" s="1176"/>
      <c r="I44" s="86">
        <v>226</v>
      </c>
      <c r="J44" s="87">
        <v>195</v>
      </c>
      <c r="K44" s="87">
        <v>166</v>
      </c>
      <c r="L44" s="87">
        <v>136</v>
      </c>
      <c r="M44" s="88">
        <v>105</v>
      </c>
    </row>
    <row r="45" spans="2:13" ht="27.75" customHeight="1">
      <c r="B45" s="1169"/>
      <c r="C45" s="1170"/>
      <c r="D45" s="85"/>
      <c r="E45" s="1175" t="s">
        <v>29</v>
      </c>
      <c r="F45" s="1175"/>
      <c r="G45" s="1175"/>
      <c r="H45" s="1176"/>
      <c r="I45" s="86">
        <v>841</v>
      </c>
      <c r="J45" s="87">
        <v>830</v>
      </c>
      <c r="K45" s="87">
        <v>814</v>
      </c>
      <c r="L45" s="87">
        <v>824</v>
      </c>
      <c r="M45" s="88">
        <v>775</v>
      </c>
    </row>
    <row r="46" spans="2:13" ht="27.75" customHeight="1">
      <c r="B46" s="1169"/>
      <c r="C46" s="1170"/>
      <c r="D46" s="85"/>
      <c r="E46" s="1175" t="s">
        <v>30</v>
      </c>
      <c r="F46" s="1175"/>
      <c r="G46" s="1175"/>
      <c r="H46" s="1176"/>
      <c r="I46" s="86" t="s">
        <v>486</v>
      </c>
      <c r="J46" s="87" t="s">
        <v>486</v>
      </c>
      <c r="K46" s="87" t="s">
        <v>486</v>
      </c>
      <c r="L46" s="87" t="s">
        <v>486</v>
      </c>
      <c r="M46" s="88" t="s">
        <v>486</v>
      </c>
    </row>
    <row r="47" spans="2:13" ht="27.75" customHeight="1">
      <c r="B47" s="1169"/>
      <c r="C47" s="1170"/>
      <c r="D47" s="85"/>
      <c r="E47" s="1175" t="s">
        <v>31</v>
      </c>
      <c r="F47" s="1175"/>
      <c r="G47" s="1175"/>
      <c r="H47" s="1176"/>
      <c r="I47" s="86" t="s">
        <v>486</v>
      </c>
      <c r="J47" s="87" t="s">
        <v>486</v>
      </c>
      <c r="K47" s="87" t="s">
        <v>486</v>
      </c>
      <c r="L47" s="87" t="s">
        <v>486</v>
      </c>
      <c r="M47" s="88" t="s">
        <v>486</v>
      </c>
    </row>
    <row r="48" spans="2:13" ht="27.75" customHeight="1">
      <c r="B48" s="1171"/>
      <c r="C48" s="1172"/>
      <c r="D48" s="85"/>
      <c r="E48" s="1175" t="s">
        <v>32</v>
      </c>
      <c r="F48" s="1175"/>
      <c r="G48" s="1175"/>
      <c r="H48" s="1176"/>
      <c r="I48" s="86" t="s">
        <v>486</v>
      </c>
      <c r="J48" s="87" t="s">
        <v>486</v>
      </c>
      <c r="K48" s="87" t="s">
        <v>486</v>
      </c>
      <c r="L48" s="87" t="s">
        <v>486</v>
      </c>
      <c r="M48" s="88" t="s">
        <v>486</v>
      </c>
    </row>
    <row r="49" spans="2:13" ht="27.75" customHeight="1">
      <c r="B49" s="1177" t="s">
        <v>33</v>
      </c>
      <c r="C49" s="1178"/>
      <c r="D49" s="89"/>
      <c r="E49" s="1175" t="s">
        <v>34</v>
      </c>
      <c r="F49" s="1175"/>
      <c r="G49" s="1175"/>
      <c r="H49" s="1176"/>
      <c r="I49" s="86">
        <v>4617</v>
      </c>
      <c r="J49" s="87">
        <v>4716</v>
      </c>
      <c r="K49" s="87">
        <v>4948</v>
      </c>
      <c r="L49" s="87">
        <v>5241</v>
      </c>
      <c r="M49" s="88">
        <v>5441</v>
      </c>
    </row>
    <row r="50" spans="2:13" ht="27.75" customHeight="1">
      <c r="B50" s="1169"/>
      <c r="C50" s="1170"/>
      <c r="D50" s="85"/>
      <c r="E50" s="1175" t="s">
        <v>35</v>
      </c>
      <c r="F50" s="1175"/>
      <c r="G50" s="1175"/>
      <c r="H50" s="1176"/>
      <c r="I50" s="86">
        <v>144</v>
      </c>
      <c r="J50" s="87">
        <v>1</v>
      </c>
      <c r="K50" s="87">
        <v>1</v>
      </c>
      <c r="L50" s="87">
        <v>1</v>
      </c>
      <c r="M50" s="88">
        <v>1</v>
      </c>
    </row>
    <row r="51" spans="2:13" ht="27.75" customHeight="1">
      <c r="B51" s="1171"/>
      <c r="C51" s="1172"/>
      <c r="D51" s="85"/>
      <c r="E51" s="1175" t="s">
        <v>36</v>
      </c>
      <c r="F51" s="1175"/>
      <c r="G51" s="1175"/>
      <c r="H51" s="1176"/>
      <c r="I51" s="86">
        <v>4308</v>
      </c>
      <c r="J51" s="87">
        <v>4508</v>
      </c>
      <c r="K51" s="87">
        <v>4124</v>
      </c>
      <c r="L51" s="87">
        <v>4357</v>
      </c>
      <c r="M51" s="88">
        <v>4330</v>
      </c>
    </row>
    <row r="52" spans="2:13" ht="27.75" customHeight="1" thickBot="1">
      <c r="B52" s="1179" t="s">
        <v>37</v>
      </c>
      <c r="C52" s="1180"/>
      <c r="D52" s="90"/>
      <c r="E52" s="1181" t="s">
        <v>38</v>
      </c>
      <c r="F52" s="1181"/>
      <c r="G52" s="1181"/>
      <c r="H52" s="1182"/>
      <c r="I52" s="91">
        <v>-1914</v>
      </c>
      <c r="J52" s="92">
        <v>-2147</v>
      </c>
      <c r="K52" s="92">
        <v>-2139</v>
      </c>
      <c r="L52" s="92">
        <v>-2838</v>
      </c>
      <c r="M52" s="93">
        <v>-3198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368236</v>
      </c>
      <c r="E3" s="116"/>
      <c r="F3" s="117">
        <v>262834</v>
      </c>
      <c r="G3" s="118"/>
      <c r="H3" s="119"/>
    </row>
    <row r="4" spans="1:8">
      <c r="A4" s="120"/>
      <c r="B4" s="121"/>
      <c r="C4" s="122"/>
      <c r="D4" s="123">
        <v>239772</v>
      </c>
      <c r="E4" s="124"/>
      <c r="F4" s="125">
        <v>147509</v>
      </c>
      <c r="G4" s="126"/>
      <c r="H4" s="127"/>
    </row>
    <row r="5" spans="1:8">
      <c r="A5" s="108" t="s">
        <v>520</v>
      </c>
      <c r="B5" s="113"/>
      <c r="C5" s="114"/>
      <c r="D5" s="115">
        <v>958444</v>
      </c>
      <c r="E5" s="116"/>
      <c r="F5" s="117">
        <v>334234</v>
      </c>
      <c r="G5" s="118"/>
      <c r="H5" s="119"/>
    </row>
    <row r="6" spans="1:8">
      <c r="A6" s="120"/>
      <c r="B6" s="121"/>
      <c r="C6" s="122"/>
      <c r="D6" s="123">
        <v>254822</v>
      </c>
      <c r="E6" s="124"/>
      <c r="F6" s="125">
        <v>135366</v>
      </c>
      <c r="G6" s="126"/>
      <c r="H6" s="127"/>
    </row>
    <row r="7" spans="1:8">
      <c r="A7" s="108" t="s">
        <v>521</v>
      </c>
      <c r="B7" s="113"/>
      <c r="C7" s="114"/>
      <c r="D7" s="115">
        <v>453119</v>
      </c>
      <c r="E7" s="116"/>
      <c r="F7" s="117">
        <v>216155</v>
      </c>
      <c r="G7" s="118"/>
      <c r="H7" s="119"/>
    </row>
    <row r="8" spans="1:8">
      <c r="A8" s="120"/>
      <c r="B8" s="121"/>
      <c r="C8" s="122"/>
      <c r="D8" s="123">
        <v>234594</v>
      </c>
      <c r="E8" s="124"/>
      <c r="F8" s="125">
        <v>108827</v>
      </c>
      <c r="G8" s="126"/>
      <c r="H8" s="127"/>
    </row>
    <row r="9" spans="1:8">
      <c r="A9" s="108" t="s">
        <v>522</v>
      </c>
      <c r="B9" s="113"/>
      <c r="C9" s="114"/>
      <c r="D9" s="115">
        <v>271414</v>
      </c>
      <c r="E9" s="116"/>
      <c r="F9" s="117">
        <v>228305</v>
      </c>
      <c r="G9" s="118"/>
      <c r="H9" s="119"/>
    </row>
    <row r="10" spans="1:8">
      <c r="A10" s="120"/>
      <c r="B10" s="121"/>
      <c r="C10" s="122"/>
      <c r="D10" s="123">
        <v>202311</v>
      </c>
      <c r="E10" s="124"/>
      <c r="F10" s="125">
        <v>86611</v>
      </c>
      <c r="G10" s="126"/>
      <c r="H10" s="127"/>
    </row>
    <row r="11" spans="1:8">
      <c r="A11" s="108" t="s">
        <v>523</v>
      </c>
      <c r="B11" s="113"/>
      <c r="C11" s="114"/>
      <c r="D11" s="115">
        <v>250094</v>
      </c>
      <c r="E11" s="116"/>
      <c r="F11" s="117">
        <v>316331</v>
      </c>
      <c r="G11" s="118"/>
      <c r="H11" s="119"/>
    </row>
    <row r="12" spans="1:8">
      <c r="A12" s="120"/>
      <c r="B12" s="121"/>
      <c r="C12" s="128"/>
      <c r="D12" s="123">
        <v>168354</v>
      </c>
      <c r="E12" s="124"/>
      <c r="F12" s="125">
        <v>106387</v>
      </c>
      <c r="G12" s="126"/>
      <c r="H12" s="127"/>
    </row>
    <row r="13" spans="1:8">
      <c r="A13" s="108"/>
      <c r="B13" s="113"/>
      <c r="C13" s="129"/>
      <c r="D13" s="130">
        <v>460261</v>
      </c>
      <c r="E13" s="131"/>
      <c r="F13" s="132">
        <v>271572</v>
      </c>
      <c r="G13" s="133"/>
      <c r="H13" s="119"/>
    </row>
    <row r="14" spans="1:8">
      <c r="A14" s="120"/>
      <c r="B14" s="121"/>
      <c r="C14" s="122"/>
      <c r="D14" s="123">
        <v>219971</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2.5499999999999998</v>
      </c>
      <c r="C19" s="134">
        <f>ROUND(VALUE(SUBSTITUTE(実質収支比率等に係る経年分析!G$48,"▲","-")),2)</f>
        <v>7.05</v>
      </c>
      <c r="D19" s="134">
        <f>ROUND(VALUE(SUBSTITUTE(実質収支比率等に係る経年分析!H$48,"▲","-")),2)</f>
        <v>2.67</v>
      </c>
      <c r="E19" s="134">
        <f>ROUND(VALUE(SUBSTITUTE(実質収支比率等に係る経年分析!I$48,"▲","-")),2)</f>
        <v>2.36</v>
      </c>
      <c r="F19" s="134">
        <f>ROUND(VALUE(SUBSTITUTE(実質収支比率等に係る経年分析!J$48,"▲","-")),2)</f>
        <v>2.41</v>
      </c>
    </row>
    <row r="20" spans="1:11">
      <c r="A20" s="134" t="s">
        <v>43</v>
      </c>
      <c r="B20" s="134">
        <f>ROUND(VALUE(SUBSTITUTE(実質収支比率等に係る経年分析!F$47,"▲","-")),2)</f>
        <v>10.36</v>
      </c>
      <c r="C20" s="134">
        <f>ROUND(VALUE(SUBSTITUTE(実質収支比率等に係る経年分析!G$47,"▲","-")),2)</f>
        <v>19.989999999999998</v>
      </c>
      <c r="D20" s="134">
        <f>ROUND(VALUE(SUBSTITUTE(実質収支比率等に係る経年分析!H$47,"▲","-")),2)</f>
        <v>27.78</v>
      </c>
      <c r="E20" s="134">
        <f>ROUND(VALUE(SUBSTITUTE(実質収支比率等に係る経年分析!I$47,"▲","-")),2)</f>
        <v>26.97</v>
      </c>
      <c r="F20" s="134">
        <f>ROUND(VALUE(SUBSTITUTE(実質収支比率等に係る経年分析!J$47,"▲","-")),2)</f>
        <v>29.04</v>
      </c>
    </row>
    <row r="21" spans="1:11">
      <c r="A21" s="134" t="s">
        <v>44</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20.85</v>
      </c>
      <c r="D21" s="134">
        <f>IF(ISNUMBER(VALUE(SUBSTITUTE(実質収支比率等に係る経年分析!H$49,"▲","-"))),ROUND(VALUE(SUBSTITUTE(実質収支比率等に係る経年分析!H$49,"▲","-")),2),NA())</f>
        <v>-2.33</v>
      </c>
      <c r="E21" s="134">
        <f>IF(ISNUMBER(VALUE(SUBSTITUTE(実質収支比率等に係る経年分析!I$49,"▲","-"))),ROUND(VALUE(SUBSTITUTE(実質収支比率等に係る経年分析!I$49,"▲","-")),2),NA())</f>
        <v>-0.06</v>
      </c>
      <c r="F21" s="134">
        <f>IF(ISNUMBER(VALUE(SUBSTITUTE(実質収支比率等に係る経年分析!J$49,"▲","-"))),ROUND(VALUE(SUBSTITUTE(実質収支比率等に係る経年分析!J$49,"▲","-")),2),NA())</f>
        <v>0.03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f>IF(ROUND(VALUE(SUBSTITUTE(連結実質赤字比率に係る赤字・黒字の構成分析!G$37,"▲", "-")), 2) &lt; 0, ABS(ROUND(VALUE(SUBSTITUTE(連結実質赤字比率に係る赤字・黒字の構成分析!G$37,"▲", "-")), 2)), NA())</f>
        <v>0.02</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国民健康保険直営診療施設勘定特別会計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2.5499999999999998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583</v>
      </c>
      <c r="E42" s="136"/>
      <c r="F42" s="136"/>
      <c r="G42" s="136">
        <f>'実質公債費比率（分子）の構造'!L$52</f>
        <v>506</v>
      </c>
      <c r="H42" s="136"/>
      <c r="I42" s="136"/>
      <c r="J42" s="136">
        <f>'実質公債費比率（分子）の構造'!M$52</f>
        <v>471</v>
      </c>
      <c r="K42" s="136"/>
      <c r="L42" s="136"/>
      <c r="M42" s="136">
        <f>'実質公債費比率（分子）の構造'!N$52</f>
        <v>484</v>
      </c>
      <c r="N42" s="136"/>
      <c r="O42" s="136"/>
      <c r="P42" s="136">
        <f>'実質公債費比率（分子）の構造'!O$52</f>
        <v>502</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32</v>
      </c>
      <c r="C45" s="136"/>
      <c r="D45" s="136"/>
      <c r="E45" s="136">
        <f>'実質公債費比率（分子）の構造'!L$49</f>
        <v>33</v>
      </c>
      <c r="F45" s="136"/>
      <c r="G45" s="136"/>
      <c r="H45" s="136">
        <f>'実質公債費比率（分子）の構造'!M$49</f>
        <v>32</v>
      </c>
      <c r="I45" s="136"/>
      <c r="J45" s="136"/>
      <c r="K45" s="136">
        <f>'実質公債費比率（分子）の構造'!N$49</f>
        <v>32</v>
      </c>
      <c r="L45" s="136"/>
      <c r="M45" s="136"/>
      <c r="N45" s="136">
        <f>'実質公債費比率（分子）の構造'!O$49</f>
        <v>32</v>
      </c>
      <c r="O45" s="136"/>
      <c r="P45" s="136"/>
    </row>
    <row r="46" spans="1:16">
      <c r="A46" s="136" t="s">
        <v>55</v>
      </c>
      <c r="B46" s="136">
        <f>'実質公債費比率（分子）の構造'!K$48</f>
        <v>184</v>
      </c>
      <c r="C46" s="136"/>
      <c r="D46" s="136"/>
      <c r="E46" s="136">
        <f>'実質公債費比率（分子）の構造'!L$48</f>
        <v>159</v>
      </c>
      <c r="F46" s="136"/>
      <c r="G46" s="136"/>
      <c r="H46" s="136">
        <f>'実質公債費比率（分子）の構造'!M$48</f>
        <v>153</v>
      </c>
      <c r="I46" s="136"/>
      <c r="J46" s="136"/>
      <c r="K46" s="136">
        <f>'実質公債費比率（分子）の構造'!N$48</f>
        <v>146</v>
      </c>
      <c r="L46" s="136"/>
      <c r="M46" s="136"/>
      <c r="N46" s="136">
        <f>'実質公債費比率（分子）の構造'!O$48</f>
        <v>141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610</v>
      </c>
      <c r="C49" s="136"/>
      <c r="D49" s="136"/>
      <c r="E49" s="136">
        <f>'実質公債費比率（分子）の構造'!L$45</f>
        <v>516</v>
      </c>
      <c r="F49" s="136"/>
      <c r="G49" s="136"/>
      <c r="H49" s="136">
        <f>'実質公債費比率（分子）の構造'!M$45</f>
        <v>492</v>
      </c>
      <c r="I49" s="136"/>
      <c r="J49" s="136"/>
      <c r="K49" s="136">
        <f>'実質公債費比率（分子）の構造'!N$45</f>
        <v>489</v>
      </c>
      <c r="L49" s="136"/>
      <c r="M49" s="136"/>
      <c r="N49" s="136">
        <f>'実質公債費比率（分子）の構造'!O$45</f>
        <v>483</v>
      </c>
      <c r="O49" s="136"/>
      <c r="P49" s="136"/>
    </row>
    <row r="50" spans="1:16">
      <c r="A50" s="136" t="s">
        <v>59</v>
      </c>
      <c r="B50" s="136" t="e">
        <f>NA()</f>
        <v>#N/A</v>
      </c>
      <c r="C50" s="136">
        <f>IF(ISNUMBER('実質公債費比率（分子）の構造'!K$53),'実質公債費比率（分子）の構造'!K$53,NA())</f>
        <v>247</v>
      </c>
      <c r="D50" s="136" t="e">
        <f>NA()</f>
        <v>#N/A</v>
      </c>
      <c r="E50" s="136" t="e">
        <f>NA()</f>
        <v>#N/A</v>
      </c>
      <c r="F50" s="136">
        <f>IF(ISNUMBER('実質公債費比率（分子）の構造'!L$53),'実質公債費比率（分子）の構造'!L$53,NA())</f>
        <v>202</v>
      </c>
      <c r="G50" s="136" t="e">
        <f>NA()</f>
        <v>#N/A</v>
      </c>
      <c r="H50" s="136" t="e">
        <f>NA()</f>
        <v>#N/A</v>
      </c>
      <c r="I50" s="136">
        <f>IF(ISNUMBER('実質公債費比率（分子）の構造'!M$53),'実質公債費比率（分子）の構造'!M$53,NA())</f>
        <v>206</v>
      </c>
      <c r="J50" s="136" t="e">
        <f>NA()</f>
        <v>#N/A</v>
      </c>
      <c r="K50" s="136" t="e">
        <f>NA()</f>
        <v>#N/A</v>
      </c>
      <c r="L50" s="136">
        <f>IF(ISNUMBER('実質公債費比率（分子）の構造'!N$53),'実質公債費比率（分子）の構造'!N$53,NA())</f>
        <v>183</v>
      </c>
      <c r="M50" s="136" t="e">
        <f>NA()</f>
        <v>#N/A</v>
      </c>
      <c r="N50" s="136" t="e">
        <f>NA()</f>
        <v>#N/A</v>
      </c>
      <c r="O50" s="136">
        <f>IF(ISNUMBER('実質公債費比率（分子）の構造'!O$53),'実質公債費比率（分子）の構造'!O$53,NA())</f>
        <v>154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4308</v>
      </c>
      <c r="E56" s="135"/>
      <c r="F56" s="135"/>
      <c r="G56" s="135">
        <f>'将来負担比率（分子）の構造'!J$51</f>
        <v>4508</v>
      </c>
      <c r="H56" s="135"/>
      <c r="I56" s="135"/>
      <c r="J56" s="135">
        <f>'将来負担比率（分子）の構造'!K$51</f>
        <v>4124</v>
      </c>
      <c r="K56" s="135"/>
      <c r="L56" s="135"/>
      <c r="M56" s="135">
        <f>'将来負担比率（分子）の構造'!L$51</f>
        <v>4357</v>
      </c>
      <c r="N56" s="135"/>
      <c r="O56" s="135"/>
      <c r="P56" s="135">
        <f>'将来負担比率（分子）の構造'!M$51</f>
        <v>4330</v>
      </c>
    </row>
    <row r="57" spans="1:16">
      <c r="A57" s="135" t="s">
        <v>35</v>
      </c>
      <c r="B57" s="135"/>
      <c r="C57" s="135"/>
      <c r="D57" s="135">
        <f>'将来負担比率（分子）の構造'!I$50</f>
        <v>144</v>
      </c>
      <c r="E57" s="135"/>
      <c r="F57" s="135"/>
      <c r="G57" s="135">
        <f>'将来負担比率（分子）の構造'!J$50</f>
        <v>1</v>
      </c>
      <c r="H57" s="135"/>
      <c r="I57" s="135"/>
      <c r="J57" s="135">
        <f>'将来負担比率（分子）の構造'!K$50</f>
        <v>1</v>
      </c>
      <c r="K57" s="135"/>
      <c r="L57" s="135"/>
      <c r="M57" s="135">
        <f>'将来負担比率（分子）の構造'!L$50</f>
        <v>1</v>
      </c>
      <c r="N57" s="135"/>
      <c r="O57" s="135"/>
      <c r="P57" s="135">
        <f>'将来負担比率（分子）の構造'!M$50</f>
        <v>1</v>
      </c>
    </row>
    <row r="58" spans="1:16">
      <c r="A58" s="135" t="s">
        <v>34</v>
      </c>
      <c r="B58" s="135"/>
      <c r="C58" s="135"/>
      <c r="D58" s="135">
        <f>'将来負担比率（分子）の構造'!I$49</f>
        <v>4617</v>
      </c>
      <c r="E58" s="135"/>
      <c r="F58" s="135"/>
      <c r="G58" s="135">
        <f>'将来負担比率（分子）の構造'!J$49</f>
        <v>4716</v>
      </c>
      <c r="H58" s="135"/>
      <c r="I58" s="135"/>
      <c r="J58" s="135">
        <f>'将来負担比率（分子）の構造'!K$49</f>
        <v>4948</v>
      </c>
      <c r="K58" s="135"/>
      <c r="L58" s="135"/>
      <c r="M58" s="135">
        <f>'将来負担比率（分子）の構造'!L$49</f>
        <v>5241</v>
      </c>
      <c r="N58" s="135"/>
      <c r="O58" s="135"/>
      <c r="P58" s="135">
        <f>'将来負担比率（分子）の構造'!M$49</f>
        <v>5441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841</v>
      </c>
      <c r="C62" s="135"/>
      <c r="D62" s="135"/>
      <c r="E62" s="135">
        <f>'将来負担比率（分子）の構造'!J$45</f>
        <v>830</v>
      </c>
      <c r="F62" s="135"/>
      <c r="G62" s="135"/>
      <c r="H62" s="135">
        <f>'将来負担比率（分子）の構造'!K$45</f>
        <v>814</v>
      </c>
      <c r="I62" s="135"/>
      <c r="J62" s="135"/>
      <c r="K62" s="135">
        <f>'将来負担比率（分子）の構造'!L$45</f>
        <v>824</v>
      </c>
      <c r="L62" s="135"/>
      <c r="M62" s="135"/>
      <c r="N62" s="135">
        <f>'将来負担比率（分子）の構造'!M$45</f>
        <v>775</v>
      </c>
      <c r="O62" s="135"/>
      <c r="P62" s="135"/>
    </row>
    <row r="63" spans="1:16">
      <c r="A63" s="135" t="s">
        <v>28</v>
      </c>
      <c r="B63" s="135">
        <f>'将来負担比率（分子）の構造'!I$44</f>
        <v>226</v>
      </c>
      <c r="C63" s="135"/>
      <c r="D63" s="135"/>
      <c r="E63" s="135">
        <f>'将来負担比率（分子）の構造'!J$44</f>
        <v>195</v>
      </c>
      <c r="F63" s="135"/>
      <c r="G63" s="135"/>
      <c r="H63" s="135">
        <f>'将来負担比率（分子）の構造'!K$44</f>
        <v>166</v>
      </c>
      <c r="I63" s="135"/>
      <c r="J63" s="135"/>
      <c r="K63" s="135">
        <f>'将来負担比率（分子）の構造'!L$44</f>
        <v>136</v>
      </c>
      <c r="L63" s="135"/>
      <c r="M63" s="135"/>
      <c r="N63" s="135">
        <f>'将来負担比率（分子）の構造'!M$44</f>
        <v>105</v>
      </c>
      <c r="O63" s="135"/>
      <c r="P63" s="135"/>
    </row>
    <row r="64" spans="1:16">
      <c r="A64" s="135" t="s">
        <v>27</v>
      </c>
      <c r="B64" s="135">
        <f>'将来負担比率（分子）の構造'!I$43</f>
        <v>1739</v>
      </c>
      <c r="C64" s="135"/>
      <c r="D64" s="135"/>
      <c r="E64" s="135">
        <f>'将来負担比率（分子）の構造'!J$43</f>
        <v>1570</v>
      </c>
      <c r="F64" s="135"/>
      <c r="G64" s="135"/>
      <c r="H64" s="135">
        <f>'将来負担比率（分子）の構造'!K$43</f>
        <v>1427</v>
      </c>
      <c r="I64" s="135"/>
      <c r="J64" s="135"/>
      <c r="K64" s="135">
        <f>'将来負担比率（分子）の構造'!L$43</f>
        <v>1291</v>
      </c>
      <c r="L64" s="135"/>
      <c r="M64" s="135"/>
      <c r="N64" s="135">
        <f>'将来負担比率（分子）の構造'!M$43</f>
        <v>1215</v>
      </c>
      <c r="O64" s="135"/>
      <c r="P64" s="135"/>
    </row>
    <row r="65" spans="1:16">
      <c r="A65" s="135" t="s">
        <v>26</v>
      </c>
      <c r="B65" s="135">
        <f>'将来負担比率（分子）の構造'!I$42</f>
        <v>8</v>
      </c>
      <c r="C65" s="135"/>
      <c r="D65" s="135"/>
      <c r="E65" s="135">
        <f>'将来負担比率（分子）の構造'!J$42</f>
        <v>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4342</v>
      </c>
      <c r="C66" s="135"/>
      <c r="D66" s="135"/>
      <c r="E66" s="135">
        <f>'将来負担比率（分子）の構造'!J$41</f>
        <v>4481</v>
      </c>
      <c r="F66" s="135"/>
      <c r="G66" s="135"/>
      <c r="H66" s="135">
        <f>'将来負担比率（分子）の構造'!K$41</f>
        <v>4527</v>
      </c>
      <c r="I66" s="135"/>
      <c r="J66" s="135"/>
      <c r="K66" s="135">
        <f>'将来負担比率（分子）の構造'!L$41</f>
        <v>4510</v>
      </c>
      <c r="L66" s="135"/>
      <c r="M66" s="135"/>
      <c r="N66" s="135">
        <f>'将来負担比率（分子）の構造'!M$41</f>
        <v>4479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300687</v>
      </c>
      <c r="S5" s="581"/>
      <c r="T5" s="581"/>
      <c r="U5" s="581"/>
      <c r="V5" s="581"/>
      <c r="W5" s="581"/>
      <c r="X5" s="581"/>
      <c r="Y5" s="582"/>
      <c r="Z5" s="583">
        <v>6.8</v>
      </c>
      <c r="AA5" s="583"/>
      <c r="AB5" s="583"/>
      <c r="AC5" s="583"/>
      <c r="AD5" s="584">
        <v>300687</v>
      </c>
      <c r="AE5" s="584"/>
      <c r="AF5" s="584"/>
      <c r="AG5" s="584"/>
      <c r="AH5" s="584"/>
      <c r="AI5" s="584"/>
      <c r="AJ5" s="584"/>
      <c r="AK5" s="584"/>
      <c r="AL5" s="585">
        <v>10.6</v>
      </c>
      <c r="AM5" s="586"/>
      <c r="AN5" s="586"/>
      <c r="AO5" s="587"/>
      <c r="AP5" s="577" t="s">
        <v>209</v>
      </c>
      <c r="AQ5" s="578"/>
      <c r="AR5" s="578"/>
      <c r="AS5" s="578"/>
      <c r="AT5" s="578"/>
      <c r="AU5" s="578"/>
      <c r="AV5" s="578"/>
      <c r="AW5" s="578"/>
      <c r="AX5" s="578"/>
      <c r="AY5" s="578"/>
      <c r="AZ5" s="578"/>
      <c r="BA5" s="578"/>
      <c r="BB5" s="578"/>
      <c r="BC5" s="578"/>
      <c r="BD5" s="578"/>
      <c r="BE5" s="578"/>
      <c r="BF5" s="579"/>
      <c r="BG5" s="591">
        <v>300687</v>
      </c>
      <c r="BH5" s="592"/>
      <c r="BI5" s="592"/>
      <c r="BJ5" s="592"/>
      <c r="BK5" s="592"/>
      <c r="BL5" s="592"/>
      <c r="BM5" s="592"/>
      <c r="BN5" s="593"/>
      <c r="BO5" s="594">
        <v>100</v>
      </c>
      <c r="BP5" s="594"/>
      <c r="BQ5" s="594"/>
      <c r="BR5" s="594"/>
      <c r="BS5" s="595">
        <v>2978</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75098</v>
      </c>
      <c r="S6" s="592"/>
      <c r="T6" s="592"/>
      <c r="U6" s="592"/>
      <c r="V6" s="592"/>
      <c r="W6" s="592"/>
      <c r="X6" s="592"/>
      <c r="Y6" s="593"/>
      <c r="Z6" s="594">
        <v>1.7</v>
      </c>
      <c r="AA6" s="594"/>
      <c r="AB6" s="594"/>
      <c r="AC6" s="594"/>
      <c r="AD6" s="595">
        <v>75098</v>
      </c>
      <c r="AE6" s="595"/>
      <c r="AF6" s="595"/>
      <c r="AG6" s="595"/>
      <c r="AH6" s="595"/>
      <c r="AI6" s="595"/>
      <c r="AJ6" s="595"/>
      <c r="AK6" s="595"/>
      <c r="AL6" s="596">
        <v>2.6</v>
      </c>
      <c r="AM6" s="597"/>
      <c r="AN6" s="597"/>
      <c r="AO6" s="598"/>
      <c r="AP6" s="588" t="s">
        <v>214</v>
      </c>
      <c r="AQ6" s="589"/>
      <c r="AR6" s="589"/>
      <c r="AS6" s="589"/>
      <c r="AT6" s="589"/>
      <c r="AU6" s="589"/>
      <c r="AV6" s="589"/>
      <c r="AW6" s="589"/>
      <c r="AX6" s="589"/>
      <c r="AY6" s="589"/>
      <c r="AZ6" s="589"/>
      <c r="BA6" s="589"/>
      <c r="BB6" s="589"/>
      <c r="BC6" s="589"/>
      <c r="BD6" s="589"/>
      <c r="BE6" s="589"/>
      <c r="BF6" s="590"/>
      <c r="BG6" s="591">
        <v>300687</v>
      </c>
      <c r="BH6" s="592"/>
      <c r="BI6" s="592"/>
      <c r="BJ6" s="592"/>
      <c r="BK6" s="592"/>
      <c r="BL6" s="592"/>
      <c r="BM6" s="592"/>
      <c r="BN6" s="593"/>
      <c r="BO6" s="594">
        <v>100</v>
      </c>
      <c r="BP6" s="594"/>
      <c r="BQ6" s="594"/>
      <c r="BR6" s="594"/>
      <c r="BS6" s="595">
        <v>2978</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54816</v>
      </c>
      <c r="CS6" s="592"/>
      <c r="CT6" s="592"/>
      <c r="CU6" s="592"/>
      <c r="CV6" s="592"/>
      <c r="CW6" s="592"/>
      <c r="CX6" s="592"/>
      <c r="CY6" s="593"/>
      <c r="CZ6" s="594">
        <v>1.3</v>
      </c>
      <c r="DA6" s="594"/>
      <c r="DB6" s="594"/>
      <c r="DC6" s="594"/>
      <c r="DD6" s="600" t="s">
        <v>216</v>
      </c>
      <c r="DE6" s="592"/>
      <c r="DF6" s="592"/>
      <c r="DG6" s="592"/>
      <c r="DH6" s="592"/>
      <c r="DI6" s="592"/>
      <c r="DJ6" s="592"/>
      <c r="DK6" s="592"/>
      <c r="DL6" s="592"/>
      <c r="DM6" s="592"/>
      <c r="DN6" s="592"/>
      <c r="DO6" s="592"/>
      <c r="DP6" s="593"/>
      <c r="DQ6" s="600">
        <v>54816</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681</v>
      </c>
      <c r="S7" s="592"/>
      <c r="T7" s="592"/>
      <c r="U7" s="592"/>
      <c r="V7" s="592"/>
      <c r="W7" s="592"/>
      <c r="X7" s="592"/>
      <c r="Y7" s="593"/>
      <c r="Z7" s="594">
        <v>0</v>
      </c>
      <c r="AA7" s="594"/>
      <c r="AB7" s="594"/>
      <c r="AC7" s="594"/>
      <c r="AD7" s="595">
        <v>681</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114279</v>
      </c>
      <c r="BH7" s="592"/>
      <c r="BI7" s="592"/>
      <c r="BJ7" s="592"/>
      <c r="BK7" s="592"/>
      <c r="BL7" s="592"/>
      <c r="BM7" s="592"/>
      <c r="BN7" s="593"/>
      <c r="BO7" s="594">
        <v>38</v>
      </c>
      <c r="BP7" s="594"/>
      <c r="BQ7" s="594"/>
      <c r="BR7" s="594"/>
      <c r="BS7" s="595">
        <v>2978</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1280313</v>
      </c>
      <c r="CS7" s="592"/>
      <c r="CT7" s="592"/>
      <c r="CU7" s="592"/>
      <c r="CV7" s="592"/>
      <c r="CW7" s="592"/>
      <c r="CX7" s="592"/>
      <c r="CY7" s="593"/>
      <c r="CZ7" s="594">
        <v>29.3</v>
      </c>
      <c r="DA7" s="594"/>
      <c r="DB7" s="594"/>
      <c r="DC7" s="594"/>
      <c r="DD7" s="600">
        <v>113824</v>
      </c>
      <c r="DE7" s="592"/>
      <c r="DF7" s="592"/>
      <c r="DG7" s="592"/>
      <c r="DH7" s="592"/>
      <c r="DI7" s="592"/>
      <c r="DJ7" s="592"/>
      <c r="DK7" s="592"/>
      <c r="DL7" s="592"/>
      <c r="DM7" s="592"/>
      <c r="DN7" s="592"/>
      <c r="DO7" s="592"/>
      <c r="DP7" s="593"/>
      <c r="DQ7" s="600">
        <v>985597</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593</v>
      </c>
      <c r="S8" s="592"/>
      <c r="T8" s="592"/>
      <c r="U8" s="592"/>
      <c r="V8" s="592"/>
      <c r="W8" s="592"/>
      <c r="X8" s="592"/>
      <c r="Y8" s="593"/>
      <c r="Z8" s="594">
        <v>0</v>
      </c>
      <c r="AA8" s="594"/>
      <c r="AB8" s="594"/>
      <c r="AC8" s="594"/>
      <c r="AD8" s="595">
        <v>593</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3402</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543020</v>
      </c>
      <c r="CS8" s="592"/>
      <c r="CT8" s="592"/>
      <c r="CU8" s="592"/>
      <c r="CV8" s="592"/>
      <c r="CW8" s="592"/>
      <c r="CX8" s="592"/>
      <c r="CY8" s="593"/>
      <c r="CZ8" s="594">
        <v>12.4</v>
      </c>
      <c r="DA8" s="594"/>
      <c r="DB8" s="594"/>
      <c r="DC8" s="594"/>
      <c r="DD8" s="600">
        <v>10478</v>
      </c>
      <c r="DE8" s="592"/>
      <c r="DF8" s="592"/>
      <c r="DG8" s="592"/>
      <c r="DH8" s="592"/>
      <c r="DI8" s="592"/>
      <c r="DJ8" s="592"/>
      <c r="DK8" s="592"/>
      <c r="DL8" s="592"/>
      <c r="DM8" s="592"/>
      <c r="DN8" s="592"/>
      <c r="DO8" s="592"/>
      <c r="DP8" s="593"/>
      <c r="DQ8" s="600">
        <v>335520</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810</v>
      </c>
      <c r="S9" s="592"/>
      <c r="T9" s="592"/>
      <c r="U9" s="592"/>
      <c r="V9" s="592"/>
      <c r="W9" s="592"/>
      <c r="X9" s="592"/>
      <c r="Y9" s="593"/>
      <c r="Z9" s="594">
        <v>0</v>
      </c>
      <c r="AA9" s="594"/>
      <c r="AB9" s="594"/>
      <c r="AC9" s="594"/>
      <c r="AD9" s="595">
        <v>810</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96894</v>
      </c>
      <c r="BH9" s="592"/>
      <c r="BI9" s="592"/>
      <c r="BJ9" s="592"/>
      <c r="BK9" s="592"/>
      <c r="BL9" s="592"/>
      <c r="BM9" s="592"/>
      <c r="BN9" s="593"/>
      <c r="BO9" s="594">
        <v>32.200000000000003</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438344</v>
      </c>
      <c r="CS9" s="592"/>
      <c r="CT9" s="592"/>
      <c r="CU9" s="592"/>
      <c r="CV9" s="592"/>
      <c r="CW9" s="592"/>
      <c r="CX9" s="592"/>
      <c r="CY9" s="593"/>
      <c r="CZ9" s="594">
        <v>10</v>
      </c>
      <c r="DA9" s="594"/>
      <c r="DB9" s="594"/>
      <c r="DC9" s="594"/>
      <c r="DD9" s="600" t="s">
        <v>112</v>
      </c>
      <c r="DE9" s="592"/>
      <c r="DF9" s="592"/>
      <c r="DG9" s="592"/>
      <c r="DH9" s="592"/>
      <c r="DI9" s="592"/>
      <c r="DJ9" s="592"/>
      <c r="DK9" s="592"/>
      <c r="DL9" s="592"/>
      <c r="DM9" s="592"/>
      <c r="DN9" s="592"/>
      <c r="DO9" s="592"/>
      <c r="DP9" s="593"/>
      <c r="DQ9" s="600">
        <v>424631</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26410</v>
      </c>
      <c r="S10" s="592"/>
      <c r="T10" s="592"/>
      <c r="U10" s="592"/>
      <c r="V10" s="592"/>
      <c r="W10" s="592"/>
      <c r="X10" s="592"/>
      <c r="Y10" s="593"/>
      <c r="Z10" s="594">
        <v>0.6</v>
      </c>
      <c r="AA10" s="594"/>
      <c r="AB10" s="594"/>
      <c r="AC10" s="594"/>
      <c r="AD10" s="595">
        <v>26410</v>
      </c>
      <c r="AE10" s="595"/>
      <c r="AF10" s="595"/>
      <c r="AG10" s="595"/>
      <c r="AH10" s="595"/>
      <c r="AI10" s="595"/>
      <c r="AJ10" s="595"/>
      <c r="AK10" s="595"/>
      <c r="AL10" s="596">
        <v>0.9</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8319</v>
      </c>
      <c r="BH10" s="592"/>
      <c r="BI10" s="592"/>
      <c r="BJ10" s="592"/>
      <c r="BK10" s="592"/>
      <c r="BL10" s="592"/>
      <c r="BM10" s="592"/>
      <c r="BN10" s="593"/>
      <c r="BO10" s="594">
        <v>2.8</v>
      </c>
      <c r="BP10" s="594"/>
      <c r="BQ10" s="594"/>
      <c r="BR10" s="594"/>
      <c r="BS10" s="600">
        <v>1410</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17980</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7286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5664</v>
      </c>
      <c r="BH11" s="592"/>
      <c r="BI11" s="592"/>
      <c r="BJ11" s="592"/>
      <c r="BK11" s="592"/>
      <c r="BL11" s="592"/>
      <c r="BM11" s="592"/>
      <c r="BN11" s="593"/>
      <c r="BO11" s="594">
        <v>1.9</v>
      </c>
      <c r="BP11" s="594"/>
      <c r="BQ11" s="594"/>
      <c r="BR11" s="594"/>
      <c r="BS11" s="600">
        <v>1568</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540843</v>
      </c>
      <c r="CS11" s="592"/>
      <c r="CT11" s="592"/>
      <c r="CU11" s="592"/>
      <c r="CV11" s="592"/>
      <c r="CW11" s="592"/>
      <c r="CX11" s="592"/>
      <c r="CY11" s="593"/>
      <c r="CZ11" s="594">
        <v>12.4</v>
      </c>
      <c r="DA11" s="594"/>
      <c r="DB11" s="594"/>
      <c r="DC11" s="594"/>
      <c r="DD11" s="600">
        <v>235664</v>
      </c>
      <c r="DE11" s="592"/>
      <c r="DF11" s="592"/>
      <c r="DG11" s="592"/>
      <c r="DH11" s="592"/>
      <c r="DI11" s="592"/>
      <c r="DJ11" s="592"/>
      <c r="DK11" s="592"/>
      <c r="DL11" s="592"/>
      <c r="DM11" s="592"/>
      <c r="DN11" s="592"/>
      <c r="DO11" s="592"/>
      <c r="DP11" s="593"/>
      <c r="DQ11" s="600">
        <v>199847</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157723</v>
      </c>
      <c r="BH12" s="592"/>
      <c r="BI12" s="592"/>
      <c r="BJ12" s="592"/>
      <c r="BK12" s="592"/>
      <c r="BL12" s="592"/>
      <c r="BM12" s="592"/>
      <c r="BN12" s="593"/>
      <c r="BO12" s="594">
        <v>52.5</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143921</v>
      </c>
      <c r="CS12" s="592"/>
      <c r="CT12" s="592"/>
      <c r="CU12" s="592"/>
      <c r="CV12" s="592"/>
      <c r="CW12" s="592"/>
      <c r="CX12" s="592"/>
      <c r="CY12" s="593"/>
      <c r="CZ12" s="594">
        <v>3.3</v>
      </c>
      <c r="DA12" s="594"/>
      <c r="DB12" s="594"/>
      <c r="DC12" s="594"/>
      <c r="DD12" s="600" t="s">
        <v>112</v>
      </c>
      <c r="DE12" s="592"/>
      <c r="DF12" s="592"/>
      <c r="DG12" s="592"/>
      <c r="DH12" s="592"/>
      <c r="DI12" s="592"/>
      <c r="DJ12" s="592"/>
      <c r="DK12" s="592"/>
      <c r="DL12" s="592"/>
      <c r="DM12" s="592"/>
      <c r="DN12" s="592"/>
      <c r="DO12" s="592"/>
      <c r="DP12" s="593"/>
      <c r="DQ12" s="600">
        <v>66523</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19318</v>
      </c>
      <c r="S13" s="592"/>
      <c r="T13" s="592"/>
      <c r="U13" s="592"/>
      <c r="V13" s="592"/>
      <c r="W13" s="592"/>
      <c r="X13" s="592"/>
      <c r="Y13" s="593"/>
      <c r="Z13" s="594">
        <v>0.4</v>
      </c>
      <c r="AA13" s="594"/>
      <c r="AB13" s="594"/>
      <c r="AC13" s="594"/>
      <c r="AD13" s="595">
        <v>19318</v>
      </c>
      <c r="AE13" s="595"/>
      <c r="AF13" s="595"/>
      <c r="AG13" s="595"/>
      <c r="AH13" s="595"/>
      <c r="AI13" s="595"/>
      <c r="AJ13" s="595"/>
      <c r="AK13" s="595"/>
      <c r="AL13" s="596">
        <v>0.7</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151312</v>
      </c>
      <c r="BH13" s="592"/>
      <c r="BI13" s="592"/>
      <c r="BJ13" s="592"/>
      <c r="BK13" s="592"/>
      <c r="BL13" s="592"/>
      <c r="BM13" s="592"/>
      <c r="BN13" s="593"/>
      <c r="BO13" s="594">
        <v>50.3</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438650</v>
      </c>
      <c r="CS13" s="592"/>
      <c r="CT13" s="592"/>
      <c r="CU13" s="592"/>
      <c r="CV13" s="592"/>
      <c r="CW13" s="592"/>
      <c r="CX13" s="592"/>
      <c r="CY13" s="593"/>
      <c r="CZ13" s="594">
        <v>10</v>
      </c>
      <c r="DA13" s="594"/>
      <c r="DB13" s="594"/>
      <c r="DC13" s="594"/>
      <c r="DD13" s="600">
        <v>235716</v>
      </c>
      <c r="DE13" s="592"/>
      <c r="DF13" s="592"/>
      <c r="DG13" s="592"/>
      <c r="DH13" s="592"/>
      <c r="DI13" s="592"/>
      <c r="DJ13" s="592"/>
      <c r="DK13" s="592"/>
      <c r="DL13" s="592"/>
      <c r="DM13" s="592"/>
      <c r="DN13" s="592"/>
      <c r="DO13" s="592"/>
      <c r="DP13" s="593"/>
      <c r="DQ13" s="600">
        <v>284828</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4776</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165490</v>
      </c>
      <c r="CS14" s="592"/>
      <c r="CT14" s="592"/>
      <c r="CU14" s="592"/>
      <c r="CV14" s="592"/>
      <c r="CW14" s="592"/>
      <c r="CX14" s="592"/>
      <c r="CY14" s="593"/>
      <c r="CZ14" s="594">
        <v>3.8</v>
      </c>
      <c r="DA14" s="594"/>
      <c r="DB14" s="594"/>
      <c r="DC14" s="594"/>
      <c r="DD14" s="600" t="s">
        <v>112</v>
      </c>
      <c r="DE14" s="592"/>
      <c r="DF14" s="592"/>
      <c r="DG14" s="592"/>
      <c r="DH14" s="592"/>
      <c r="DI14" s="592"/>
      <c r="DJ14" s="592"/>
      <c r="DK14" s="592"/>
      <c r="DL14" s="592"/>
      <c r="DM14" s="592"/>
      <c r="DN14" s="592"/>
      <c r="DO14" s="592"/>
      <c r="DP14" s="593"/>
      <c r="DQ14" s="600">
        <v>152762</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367</v>
      </c>
      <c r="S15" s="592"/>
      <c r="T15" s="592"/>
      <c r="U15" s="592"/>
      <c r="V15" s="592"/>
      <c r="W15" s="592"/>
      <c r="X15" s="592"/>
      <c r="Y15" s="593"/>
      <c r="Z15" s="594">
        <v>0</v>
      </c>
      <c r="AA15" s="594"/>
      <c r="AB15" s="594"/>
      <c r="AC15" s="594"/>
      <c r="AD15" s="595">
        <v>367</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23909</v>
      </c>
      <c r="BH15" s="592"/>
      <c r="BI15" s="592"/>
      <c r="BJ15" s="592"/>
      <c r="BK15" s="592"/>
      <c r="BL15" s="592"/>
      <c r="BM15" s="592"/>
      <c r="BN15" s="593"/>
      <c r="BO15" s="594">
        <v>8</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265034</v>
      </c>
      <c r="CS15" s="592"/>
      <c r="CT15" s="592"/>
      <c r="CU15" s="592"/>
      <c r="CV15" s="592"/>
      <c r="CW15" s="592"/>
      <c r="CX15" s="592"/>
      <c r="CY15" s="593"/>
      <c r="CZ15" s="594">
        <v>6.1</v>
      </c>
      <c r="DA15" s="594"/>
      <c r="DB15" s="594"/>
      <c r="DC15" s="594"/>
      <c r="DD15" s="600">
        <v>56364</v>
      </c>
      <c r="DE15" s="592"/>
      <c r="DF15" s="592"/>
      <c r="DG15" s="592"/>
      <c r="DH15" s="592"/>
      <c r="DI15" s="592"/>
      <c r="DJ15" s="592"/>
      <c r="DK15" s="592"/>
      <c r="DL15" s="592"/>
      <c r="DM15" s="592"/>
      <c r="DN15" s="592"/>
      <c r="DO15" s="592"/>
      <c r="DP15" s="593"/>
      <c r="DQ15" s="600">
        <v>198152</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2590135</v>
      </c>
      <c r="S16" s="592"/>
      <c r="T16" s="592"/>
      <c r="U16" s="592"/>
      <c r="V16" s="592"/>
      <c r="W16" s="592"/>
      <c r="X16" s="592"/>
      <c r="Y16" s="593"/>
      <c r="Z16" s="594">
        <v>58.2</v>
      </c>
      <c r="AA16" s="594"/>
      <c r="AB16" s="594"/>
      <c r="AC16" s="594"/>
      <c r="AD16" s="595">
        <v>2350146</v>
      </c>
      <c r="AE16" s="595"/>
      <c r="AF16" s="595"/>
      <c r="AG16" s="595"/>
      <c r="AH16" s="595"/>
      <c r="AI16" s="595"/>
      <c r="AJ16" s="595"/>
      <c r="AK16" s="595"/>
      <c r="AL16" s="596">
        <v>82.8</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177</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177</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2350146</v>
      </c>
      <c r="S17" s="592"/>
      <c r="T17" s="592"/>
      <c r="U17" s="592"/>
      <c r="V17" s="592"/>
      <c r="W17" s="592"/>
      <c r="X17" s="592"/>
      <c r="Y17" s="593"/>
      <c r="Z17" s="594">
        <v>52.8</v>
      </c>
      <c r="AA17" s="594"/>
      <c r="AB17" s="594"/>
      <c r="AC17" s="594"/>
      <c r="AD17" s="595">
        <v>2350146</v>
      </c>
      <c r="AE17" s="595"/>
      <c r="AF17" s="595"/>
      <c r="AG17" s="595"/>
      <c r="AH17" s="595"/>
      <c r="AI17" s="595"/>
      <c r="AJ17" s="595"/>
      <c r="AK17" s="595"/>
      <c r="AL17" s="596">
        <v>82.8</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483349</v>
      </c>
      <c r="CS17" s="592"/>
      <c r="CT17" s="592"/>
      <c r="CU17" s="592"/>
      <c r="CV17" s="592"/>
      <c r="CW17" s="592"/>
      <c r="CX17" s="592"/>
      <c r="CY17" s="593"/>
      <c r="CZ17" s="594">
        <v>11.1</v>
      </c>
      <c r="DA17" s="594"/>
      <c r="DB17" s="594"/>
      <c r="DC17" s="594"/>
      <c r="DD17" s="600" t="s">
        <v>112</v>
      </c>
      <c r="DE17" s="592"/>
      <c r="DF17" s="592"/>
      <c r="DG17" s="592"/>
      <c r="DH17" s="592"/>
      <c r="DI17" s="592"/>
      <c r="DJ17" s="592"/>
      <c r="DK17" s="592"/>
      <c r="DL17" s="592"/>
      <c r="DM17" s="592"/>
      <c r="DN17" s="592"/>
      <c r="DO17" s="592"/>
      <c r="DP17" s="593"/>
      <c r="DQ17" s="600">
        <v>480813</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239939</v>
      </c>
      <c r="S18" s="592"/>
      <c r="T18" s="592"/>
      <c r="U18" s="592"/>
      <c r="V18" s="592"/>
      <c r="W18" s="592"/>
      <c r="X18" s="592"/>
      <c r="Y18" s="593"/>
      <c r="Z18" s="594">
        <v>5.4</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700</v>
      </c>
      <c r="CS18" s="592"/>
      <c r="CT18" s="592"/>
      <c r="CU18" s="592"/>
      <c r="CV18" s="592"/>
      <c r="CW18" s="592"/>
      <c r="CX18" s="592"/>
      <c r="CY18" s="593"/>
      <c r="CZ18" s="594">
        <v>0</v>
      </c>
      <c r="DA18" s="594"/>
      <c r="DB18" s="594"/>
      <c r="DC18" s="594"/>
      <c r="DD18" s="600">
        <v>700</v>
      </c>
      <c r="DE18" s="592"/>
      <c r="DF18" s="592"/>
      <c r="DG18" s="592"/>
      <c r="DH18" s="592"/>
      <c r="DI18" s="592"/>
      <c r="DJ18" s="592"/>
      <c r="DK18" s="592"/>
      <c r="DL18" s="592"/>
      <c r="DM18" s="592"/>
      <c r="DN18" s="592"/>
      <c r="DO18" s="592"/>
      <c r="DP18" s="593"/>
      <c r="DQ18" s="600">
        <v>700</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50</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3014099</v>
      </c>
      <c r="S20" s="592"/>
      <c r="T20" s="592"/>
      <c r="U20" s="592"/>
      <c r="V20" s="592"/>
      <c r="W20" s="592"/>
      <c r="X20" s="592"/>
      <c r="Y20" s="593"/>
      <c r="Z20" s="594">
        <v>67.7</v>
      </c>
      <c r="AA20" s="594"/>
      <c r="AB20" s="594"/>
      <c r="AC20" s="594"/>
      <c r="AD20" s="595">
        <v>2774110</v>
      </c>
      <c r="AE20" s="595"/>
      <c r="AF20" s="595"/>
      <c r="AG20" s="595"/>
      <c r="AH20" s="595"/>
      <c r="AI20" s="595"/>
      <c r="AJ20" s="595"/>
      <c r="AK20" s="595"/>
      <c r="AL20" s="596">
        <v>97.7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4372637</v>
      </c>
      <c r="CS20" s="592"/>
      <c r="CT20" s="592"/>
      <c r="CU20" s="592"/>
      <c r="CV20" s="592"/>
      <c r="CW20" s="592"/>
      <c r="CX20" s="592"/>
      <c r="CY20" s="593"/>
      <c r="CZ20" s="594">
        <v>100</v>
      </c>
      <c r="DA20" s="594"/>
      <c r="DB20" s="594"/>
      <c r="DC20" s="594"/>
      <c r="DD20" s="600">
        <v>652746</v>
      </c>
      <c r="DE20" s="592"/>
      <c r="DF20" s="592"/>
      <c r="DG20" s="592"/>
      <c r="DH20" s="592"/>
      <c r="DI20" s="592"/>
      <c r="DJ20" s="592"/>
      <c r="DK20" s="592"/>
      <c r="DL20" s="592"/>
      <c r="DM20" s="592"/>
      <c r="DN20" s="592"/>
      <c r="DO20" s="592"/>
      <c r="DP20" s="593"/>
      <c r="DQ20" s="600">
        <v>3191652</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523</v>
      </c>
      <c r="S21" s="592"/>
      <c r="T21" s="592"/>
      <c r="U21" s="592"/>
      <c r="V21" s="592"/>
      <c r="W21" s="592"/>
      <c r="X21" s="592"/>
      <c r="Y21" s="593"/>
      <c r="Z21" s="594">
        <v>0</v>
      </c>
      <c r="AA21" s="594"/>
      <c r="AB21" s="594"/>
      <c r="AC21" s="594"/>
      <c r="AD21" s="595">
        <v>523</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5531</v>
      </c>
      <c r="S22" s="592"/>
      <c r="T22" s="592"/>
      <c r="U22" s="592"/>
      <c r="V22" s="592"/>
      <c r="W22" s="592"/>
      <c r="X22" s="592"/>
      <c r="Y22" s="593"/>
      <c r="Z22" s="594">
        <v>0.1</v>
      </c>
      <c r="AA22" s="594"/>
      <c r="AB22" s="594"/>
      <c r="AC22" s="594"/>
      <c r="AD22" s="595">
        <v>1522</v>
      </c>
      <c r="AE22" s="595"/>
      <c r="AF22" s="595"/>
      <c r="AG22" s="595"/>
      <c r="AH22" s="595"/>
      <c r="AI22" s="595"/>
      <c r="AJ22" s="595"/>
      <c r="AK22" s="595"/>
      <c r="AL22" s="596">
        <v>0.1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129036</v>
      </c>
      <c r="S23" s="592"/>
      <c r="T23" s="592"/>
      <c r="U23" s="592"/>
      <c r="V23" s="592"/>
      <c r="W23" s="592"/>
      <c r="X23" s="592"/>
      <c r="Y23" s="593"/>
      <c r="Z23" s="594">
        <v>2.9</v>
      </c>
      <c r="AA23" s="594"/>
      <c r="AB23" s="594"/>
      <c r="AC23" s="594"/>
      <c r="AD23" s="595">
        <v>41672</v>
      </c>
      <c r="AE23" s="595"/>
      <c r="AF23" s="595"/>
      <c r="AG23" s="595"/>
      <c r="AH23" s="595"/>
      <c r="AI23" s="595"/>
      <c r="AJ23" s="595"/>
      <c r="AK23" s="595"/>
      <c r="AL23" s="596">
        <v>1.5</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7354</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1358883</v>
      </c>
      <c r="CS24" s="581"/>
      <c r="CT24" s="581"/>
      <c r="CU24" s="581"/>
      <c r="CV24" s="581"/>
      <c r="CW24" s="581"/>
      <c r="CX24" s="581"/>
      <c r="CY24" s="582"/>
      <c r="CZ24" s="622">
        <v>31.1</v>
      </c>
      <c r="DA24" s="623"/>
      <c r="DB24" s="623"/>
      <c r="DC24" s="624"/>
      <c r="DD24" s="621">
        <v>1181934</v>
      </c>
      <c r="DE24" s="581"/>
      <c r="DF24" s="581"/>
      <c r="DG24" s="581"/>
      <c r="DH24" s="581"/>
      <c r="DI24" s="581"/>
      <c r="DJ24" s="581"/>
      <c r="DK24" s="582"/>
      <c r="DL24" s="621">
        <v>1179665</v>
      </c>
      <c r="DM24" s="581"/>
      <c r="DN24" s="581"/>
      <c r="DO24" s="581"/>
      <c r="DP24" s="581"/>
      <c r="DQ24" s="581"/>
      <c r="DR24" s="581"/>
      <c r="DS24" s="581"/>
      <c r="DT24" s="581"/>
      <c r="DU24" s="581"/>
      <c r="DV24" s="582"/>
      <c r="DW24" s="585">
        <v>39.5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208642</v>
      </c>
      <c r="S25" s="592"/>
      <c r="T25" s="592"/>
      <c r="U25" s="592"/>
      <c r="V25" s="592"/>
      <c r="W25" s="592"/>
      <c r="X25" s="592"/>
      <c r="Y25" s="593"/>
      <c r="Z25" s="594">
        <v>4.7</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664632</v>
      </c>
      <c r="CS25" s="617"/>
      <c r="CT25" s="617"/>
      <c r="CU25" s="617"/>
      <c r="CV25" s="617"/>
      <c r="CW25" s="617"/>
      <c r="CX25" s="617"/>
      <c r="CY25" s="618"/>
      <c r="CZ25" s="625">
        <v>15.2</v>
      </c>
      <c r="DA25" s="626"/>
      <c r="DB25" s="626"/>
      <c r="DC25" s="627"/>
      <c r="DD25" s="600">
        <v>631140</v>
      </c>
      <c r="DE25" s="617"/>
      <c r="DF25" s="617"/>
      <c r="DG25" s="617"/>
      <c r="DH25" s="617"/>
      <c r="DI25" s="617"/>
      <c r="DJ25" s="617"/>
      <c r="DK25" s="618"/>
      <c r="DL25" s="600">
        <v>631140</v>
      </c>
      <c r="DM25" s="617"/>
      <c r="DN25" s="617"/>
      <c r="DO25" s="617"/>
      <c r="DP25" s="617"/>
      <c r="DQ25" s="617"/>
      <c r="DR25" s="617"/>
      <c r="DS25" s="617"/>
      <c r="DT25" s="617"/>
      <c r="DU25" s="617"/>
      <c r="DV25" s="618"/>
      <c r="DW25" s="596">
        <v>21.1</v>
      </c>
      <c r="DX25" s="619"/>
      <c r="DY25" s="619"/>
      <c r="DZ25" s="619"/>
      <c r="EA25" s="619"/>
      <c r="EB25" s="619"/>
      <c r="EC25" s="620"/>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422447</v>
      </c>
      <c r="CS26" s="592"/>
      <c r="CT26" s="592"/>
      <c r="CU26" s="592"/>
      <c r="CV26" s="592"/>
      <c r="CW26" s="592"/>
      <c r="CX26" s="592"/>
      <c r="CY26" s="593"/>
      <c r="CZ26" s="625">
        <v>9.6999999999999993</v>
      </c>
      <c r="DA26" s="626"/>
      <c r="DB26" s="626"/>
      <c r="DC26" s="627"/>
      <c r="DD26" s="600">
        <v>395408</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9"/>
      <c r="DY26" s="619"/>
      <c r="DZ26" s="619"/>
      <c r="EA26" s="619"/>
      <c r="EB26" s="619"/>
      <c r="EC26" s="620"/>
    </row>
    <row r="27" spans="2:133" ht="11.25" customHeight="1">
      <c r="B27" s="588" t="s">
        <v>280</v>
      </c>
      <c r="C27" s="589"/>
      <c r="D27" s="589"/>
      <c r="E27" s="589"/>
      <c r="F27" s="589"/>
      <c r="G27" s="589"/>
      <c r="H27" s="589"/>
      <c r="I27" s="589"/>
      <c r="J27" s="589"/>
      <c r="K27" s="589"/>
      <c r="L27" s="589"/>
      <c r="M27" s="589"/>
      <c r="N27" s="589"/>
      <c r="O27" s="589"/>
      <c r="P27" s="589"/>
      <c r="Q27" s="590"/>
      <c r="R27" s="591">
        <v>209745</v>
      </c>
      <c r="S27" s="592"/>
      <c r="T27" s="592"/>
      <c r="U27" s="592"/>
      <c r="V27" s="592"/>
      <c r="W27" s="592"/>
      <c r="X27" s="592"/>
      <c r="Y27" s="593"/>
      <c r="Z27" s="594">
        <v>4.7</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300687</v>
      </c>
      <c r="BH27" s="592"/>
      <c r="BI27" s="592"/>
      <c r="BJ27" s="592"/>
      <c r="BK27" s="592"/>
      <c r="BL27" s="592"/>
      <c r="BM27" s="592"/>
      <c r="BN27" s="593"/>
      <c r="BO27" s="594">
        <v>100</v>
      </c>
      <c r="BP27" s="594"/>
      <c r="BQ27" s="594"/>
      <c r="BR27" s="594"/>
      <c r="BS27" s="600">
        <v>2978</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210902</v>
      </c>
      <c r="CS27" s="617"/>
      <c r="CT27" s="617"/>
      <c r="CU27" s="617"/>
      <c r="CV27" s="617"/>
      <c r="CW27" s="617"/>
      <c r="CX27" s="617"/>
      <c r="CY27" s="618"/>
      <c r="CZ27" s="625">
        <v>4.8</v>
      </c>
      <c r="DA27" s="626"/>
      <c r="DB27" s="626"/>
      <c r="DC27" s="627"/>
      <c r="DD27" s="600">
        <v>69981</v>
      </c>
      <c r="DE27" s="617"/>
      <c r="DF27" s="617"/>
      <c r="DG27" s="617"/>
      <c r="DH27" s="617"/>
      <c r="DI27" s="617"/>
      <c r="DJ27" s="617"/>
      <c r="DK27" s="618"/>
      <c r="DL27" s="600">
        <v>67712</v>
      </c>
      <c r="DM27" s="617"/>
      <c r="DN27" s="617"/>
      <c r="DO27" s="617"/>
      <c r="DP27" s="617"/>
      <c r="DQ27" s="617"/>
      <c r="DR27" s="617"/>
      <c r="DS27" s="617"/>
      <c r="DT27" s="617"/>
      <c r="DU27" s="617"/>
      <c r="DV27" s="618"/>
      <c r="DW27" s="596">
        <v>2.2999999999999998</v>
      </c>
      <c r="DX27" s="619"/>
      <c r="DY27" s="619"/>
      <c r="DZ27" s="619"/>
      <c r="EA27" s="619"/>
      <c r="EB27" s="619"/>
      <c r="EC27" s="620"/>
    </row>
    <row r="28" spans="2:133" ht="11.25" customHeight="1">
      <c r="B28" s="588" t="s">
        <v>283</v>
      </c>
      <c r="C28" s="589"/>
      <c r="D28" s="589"/>
      <c r="E28" s="589"/>
      <c r="F28" s="589"/>
      <c r="G28" s="589"/>
      <c r="H28" s="589"/>
      <c r="I28" s="589"/>
      <c r="J28" s="589"/>
      <c r="K28" s="589"/>
      <c r="L28" s="589"/>
      <c r="M28" s="589"/>
      <c r="N28" s="589"/>
      <c r="O28" s="589"/>
      <c r="P28" s="589"/>
      <c r="Q28" s="590"/>
      <c r="R28" s="591">
        <v>48026</v>
      </c>
      <c r="S28" s="592"/>
      <c r="T28" s="592"/>
      <c r="U28" s="592"/>
      <c r="V28" s="592"/>
      <c r="W28" s="592"/>
      <c r="X28" s="592"/>
      <c r="Y28" s="593"/>
      <c r="Z28" s="594">
        <v>1.1000000000000001</v>
      </c>
      <c r="AA28" s="594"/>
      <c r="AB28" s="594"/>
      <c r="AC28" s="594"/>
      <c r="AD28" s="595">
        <v>19074</v>
      </c>
      <c r="AE28" s="595"/>
      <c r="AF28" s="595"/>
      <c r="AG28" s="595"/>
      <c r="AH28" s="595"/>
      <c r="AI28" s="595"/>
      <c r="AJ28" s="595"/>
      <c r="AK28" s="595"/>
      <c r="AL28" s="596">
        <v>0.7</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483349</v>
      </c>
      <c r="CS28" s="592"/>
      <c r="CT28" s="592"/>
      <c r="CU28" s="592"/>
      <c r="CV28" s="592"/>
      <c r="CW28" s="592"/>
      <c r="CX28" s="592"/>
      <c r="CY28" s="593"/>
      <c r="CZ28" s="625">
        <v>11.1</v>
      </c>
      <c r="DA28" s="626"/>
      <c r="DB28" s="626"/>
      <c r="DC28" s="627"/>
      <c r="DD28" s="600">
        <v>480813</v>
      </c>
      <c r="DE28" s="592"/>
      <c r="DF28" s="592"/>
      <c r="DG28" s="592"/>
      <c r="DH28" s="592"/>
      <c r="DI28" s="592"/>
      <c r="DJ28" s="592"/>
      <c r="DK28" s="593"/>
      <c r="DL28" s="600">
        <v>480813</v>
      </c>
      <c r="DM28" s="592"/>
      <c r="DN28" s="592"/>
      <c r="DO28" s="592"/>
      <c r="DP28" s="592"/>
      <c r="DQ28" s="592"/>
      <c r="DR28" s="592"/>
      <c r="DS28" s="592"/>
      <c r="DT28" s="592"/>
      <c r="DU28" s="592"/>
      <c r="DV28" s="593"/>
      <c r="DW28" s="596">
        <v>16.100000000000001</v>
      </c>
      <c r="DX28" s="619"/>
      <c r="DY28" s="619"/>
      <c r="DZ28" s="619"/>
      <c r="EA28" s="619"/>
      <c r="EB28" s="619"/>
      <c r="EC28" s="620"/>
    </row>
    <row r="29" spans="2:133" ht="11.25" customHeight="1">
      <c r="B29" s="588" t="s">
        <v>285</v>
      </c>
      <c r="C29" s="589"/>
      <c r="D29" s="589"/>
      <c r="E29" s="589"/>
      <c r="F29" s="589"/>
      <c r="G29" s="589"/>
      <c r="H29" s="589"/>
      <c r="I29" s="589"/>
      <c r="J29" s="589"/>
      <c r="K29" s="589"/>
      <c r="L29" s="589"/>
      <c r="M29" s="589"/>
      <c r="N29" s="589"/>
      <c r="O29" s="589"/>
      <c r="P29" s="589"/>
      <c r="Q29" s="590"/>
      <c r="R29" s="591">
        <v>4225</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483349</v>
      </c>
      <c r="CS29" s="617"/>
      <c r="CT29" s="617"/>
      <c r="CU29" s="617"/>
      <c r="CV29" s="617"/>
      <c r="CW29" s="617"/>
      <c r="CX29" s="617"/>
      <c r="CY29" s="618"/>
      <c r="CZ29" s="625">
        <v>11.1</v>
      </c>
      <c r="DA29" s="626"/>
      <c r="DB29" s="626"/>
      <c r="DC29" s="627"/>
      <c r="DD29" s="600">
        <v>480813</v>
      </c>
      <c r="DE29" s="617"/>
      <c r="DF29" s="617"/>
      <c r="DG29" s="617"/>
      <c r="DH29" s="617"/>
      <c r="DI29" s="617"/>
      <c r="DJ29" s="617"/>
      <c r="DK29" s="618"/>
      <c r="DL29" s="600">
        <v>480813</v>
      </c>
      <c r="DM29" s="617"/>
      <c r="DN29" s="617"/>
      <c r="DO29" s="617"/>
      <c r="DP29" s="617"/>
      <c r="DQ29" s="617"/>
      <c r="DR29" s="617"/>
      <c r="DS29" s="617"/>
      <c r="DT29" s="617"/>
      <c r="DU29" s="617"/>
      <c r="DV29" s="618"/>
      <c r="DW29" s="596">
        <v>16.100000000000001</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180270</v>
      </c>
      <c r="S30" s="592"/>
      <c r="T30" s="592"/>
      <c r="U30" s="592"/>
      <c r="V30" s="592"/>
      <c r="W30" s="592"/>
      <c r="X30" s="592"/>
      <c r="Y30" s="593"/>
      <c r="Z30" s="594">
        <v>4</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99.7</v>
      </c>
      <c r="BH30" s="650"/>
      <c r="BI30" s="650"/>
      <c r="BJ30" s="650"/>
      <c r="BK30" s="650"/>
      <c r="BL30" s="650"/>
      <c r="BM30" s="586">
        <v>99.4</v>
      </c>
      <c r="BN30" s="650"/>
      <c r="BO30" s="650"/>
      <c r="BP30" s="650"/>
      <c r="BQ30" s="651"/>
      <c r="BR30" s="649">
        <v>99.7</v>
      </c>
      <c r="BS30" s="650"/>
      <c r="BT30" s="650"/>
      <c r="BU30" s="650"/>
      <c r="BV30" s="650"/>
      <c r="BW30" s="650"/>
      <c r="BX30" s="586">
        <v>99.4</v>
      </c>
      <c r="BY30" s="650"/>
      <c r="BZ30" s="650"/>
      <c r="CA30" s="650"/>
      <c r="CB30" s="651"/>
      <c r="CD30" s="654"/>
      <c r="CE30" s="655"/>
      <c r="CF30" s="605" t="s">
        <v>292</v>
      </c>
      <c r="CG30" s="606"/>
      <c r="CH30" s="606"/>
      <c r="CI30" s="606"/>
      <c r="CJ30" s="606"/>
      <c r="CK30" s="606"/>
      <c r="CL30" s="606"/>
      <c r="CM30" s="606"/>
      <c r="CN30" s="606"/>
      <c r="CO30" s="606"/>
      <c r="CP30" s="606"/>
      <c r="CQ30" s="607"/>
      <c r="CR30" s="591">
        <v>422530</v>
      </c>
      <c r="CS30" s="592"/>
      <c r="CT30" s="592"/>
      <c r="CU30" s="592"/>
      <c r="CV30" s="592"/>
      <c r="CW30" s="592"/>
      <c r="CX30" s="592"/>
      <c r="CY30" s="593"/>
      <c r="CZ30" s="625">
        <v>9.6999999999999993</v>
      </c>
      <c r="DA30" s="626"/>
      <c r="DB30" s="626"/>
      <c r="DC30" s="627"/>
      <c r="DD30" s="600">
        <v>419994</v>
      </c>
      <c r="DE30" s="592"/>
      <c r="DF30" s="592"/>
      <c r="DG30" s="592"/>
      <c r="DH30" s="592"/>
      <c r="DI30" s="592"/>
      <c r="DJ30" s="592"/>
      <c r="DK30" s="593"/>
      <c r="DL30" s="600">
        <v>419994</v>
      </c>
      <c r="DM30" s="592"/>
      <c r="DN30" s="592"/>
      <c r="DO30" s="592"/>
      <c r="DP30" s="592"/>
      <c r="DQ30" s="592"/>
      <c r="DR30" s="592"/>
      <c r="DS30" s="592"/>
      <c r="DT30" s="592"/>
      <c r="DU30" s="592"/>
      <c r="DV30" s="593"/>
      <c r="DW30" s="596">
        <v>14</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56916</v>
      </c>
      <c r="S31" s="592"/>
      <c r="T31" s="592"/>
      <c r="U31" s="592"/>
      <c r="V31" s="592"/>
      <c r="W31" s="592"/>
      <c r="X31" s="592"/>
      <c r="Y31" s="593"/>
      <c r="Z31" s="594">
        <v>1.3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99.5</v>
      </c>
      <c r="BH31" s="617"/>
      <c r="BI31" s="617"/>
      <c r="BJ31" s="617"/>
      <c r="BK31" s="617"/>
      <c r="BL31" s="617"/>
      <c r="BM31" s="597">
        <v>99.1</v>
      </c>
      <c r="BN31" s="647"/>
      <c r="BO31" s="647"/>
      <c r="BP31" s="647"/>
      <c r="BQ31" s="648"/>
      <c r="BR31" s="646">
        <v>99.4</v>
      </c>
      <c r="BS31" s="617"/>
      <c r="BT31" s="617"/>
      <c r="BU31" s="617"/>
      <c r="BV31" s="617"/>
      <c r="BW31" s="617"/>
      <c r="BX31" s="597">
        <v>98.9</v>
      </c>
      <c r="BY31" s="647"/>
      <c r="BZ31" s="647"/>
      <c r="CA31" s="647"/>
      <c r="CB31" s="648"/>
      <c r="CD31" s="654"/>
      <c r="CE31" s="655"/>
      <c r="CF31" s="605" t="s">
        <v>296</v>
      </c>
      <c r="CG31" s="606"/>
      <c r="CH31" s="606"/>
      <c r="CI31" s="606"/>
      <c r="CJ31" s="606"/>
      <c r="CK31" s="606"/>
      <c r="CL31" s="606"/>
      <c r="CM31" s="606"/>
      <c r="CN31" s="606"/>
      <c r="CO31" s="606"/>
      <c r="CP31" s="606"/>
      <c r="CQ31" s="607"/>
      <c r="CR31" s="591">
        <v>60819</v>
      </c>
      <c r="CS31" s="617"/>
      <c r="CT31" s="617"/>
      <c r="CU31" s="617"/>
      <c r="CV31" s="617"/>
      <c r="CW31" s="617"/>
      <c r="CX31" s="617"/>
      <c r="CY31" s="618"/>
      <c r="CZ31" s="625">
        <v>1.4</v>
      </c>
      <c r="DA31" s="626"/>
      <c r="DB31" s="626"/>
      <c r="DC31" s="627"/>
      <c r="DD31" s="600">
        <v>60819</v>
      </c>
      <c r="DE31" s="617"/>
      <c r="DF31" s="617"/>
      <c r="DG31" s="617"/>
      <c r="DH31" s="617"/>
      <c r="DI31" s="617"/>
      <c r="DJ31" s="617"/>
      <c r="DK31" s="618"/>
      <c r="DL31" s="600">
        <v>60819</v>
      </c>
      <c r="DM31" s="617"/>
      <c r="DN31" s="617"/>
      <c r="DO31" s="617"/>
      <c r="DP31" s="617"/>
      <c r="DQ31" s="617"/>
      <c r="DR31" s="617"/>
      <c r="DS31" s="617"/>
      <c r="DT31" s="617"/>
      <c r="DU31" s="617"/>
      <c r="DV31" s="618"/>
      <c r="DW31" s="596">
        <v>2</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195834</v>
      </c>
      <c r="S32" s="592"/>
      <c r="T32" s="592"/>
      <c r="U32" s="592"/>
      <c r="V32" s="592"/>
      <c r="W32" s="592"/>
      <c r="X32" s="592"/>
      <c r="Y32" s="593"/>
      <c r="Z32" s="594">
        <v>4.4000000000000004</v>
      </c>
      <c r="AA32" s="594"/>
      <c r="AB32" s="594"/>
      <c r="AC32" s="594"/>
      <c r="AD32" s="595">
        <v>2874</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99.9</v>
      </c>
      <c r="BH32" s="659"/>
      <c r="BI32" s="659"/>
      <c r="BJ32" s="659"/>
      <c r="BK32" s="659"/>
      <c r="BL32" s="659"/>
      <c r="BM32" s="660">
        <v>99.6</v>
      </c>
      <c r="BN32" s="659"/>
      <c r="BO32" s="659"/>
      <c r="BP32" s="659"/>
      <c r="BQ32" s="661"/>
      <c r="BR32" s="658">
        <v>99.9</v>
      </c>
      <c r="BS32" s="659"/>
      <c r="BT32" s="659"/>
      <c r="BU32" s="659"/>
      <c r="BV32" s="659"/>
      <c r="BW32" s="659"/>
      <c r="BX32" s="660">
        <v>99.7</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392274</v>
      </c>
      <c r="S33" s="592"/>
      <c r="T33" s="592"/>
      <c r="U33" s="592"/>
      <c r="V33" s="592"/>
      <c r="W33" s="592"/>
      <c r="X33" s="592"/>
      <c r="Y33" s="593"/>
      <c r="Z33" s="594">
        <v>8.8000000000000007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2343919</v>
      </c>
      <c r="CS33" s="617"/>
      <c r="CT33" s="617"/>
      <c r="CU33" s="617"/>
      <c r="CV33" s="617"/>
      <c r="CW33" s="617"/>
      <c r="CX33" s="617"/>
      <c r="CY33" s="618"/>
      <c r="CZ33" s="625">
        <v>53.6</v>
      </c>
      <c r="DA33" s="626"/>
      <c r="DB33" s="626"/>
      <c r="DC33" s="627"/>
      <c r="DD33" s="600">
        <v>1815378</v>
      </c>
      <c r="DE33" s="617"/>
      <c r="DF33" s="617"/>
      <c r="DG33" s="617"/>
      <c r="DH33" s="617"/>
      <c r="DI33" s="617"/>
      <c r="DJ33" s="617"/>
      <c r="DK33" s="618"/>
      <c r="DL33" s="600">
        <v>972417</v>
      </c>
      <c r="DM33" s="617"/>
      <c r="DN33" s="617"/>
      <c r="DO33" s="617"/>
      <c r="DP33" s="617"/>
      <c r="DQ33" s="617"/>
      <c r="DR33" s="617"/>
      <c r="DS33" s="617"/>
      <c r="DT33" s="617"/>
      <c r="DU33" s="617"/>
      <c r="DV33" s="618"/>
      <c r="DW33" s="596">
        <v>32.5</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487507</v>
      </c>
      <c r="CS34" s="592"/>
      <c r="CT34" s="592"/>
      <c r="CU34" s="592"/>
      <c r="CV34" s="592"/>
      <c r="CW34" s="592"/>
      <c r="CX34" s="592"/>
      <c r="CY34" s="593"/>
      <c r="CZ34" s="625">
        <v>11.1</v>
      </c>
      <c r="DA34" s="626"/>
      <c r="DB34" s="626"/>
      <c r="DC34" s="627"/>
      <c r="DD34" s="600">
        <v>378782</v>
      </c>
      <c r="DE34" s="592"/>
      <c r="DF34" s="592"/>
      <c r="DG34" s="592"/>
      <c r="DH34" s="592"/>
      <c r="DI34" s="592"/>
      <c r="DJ34" s="592"/>
      <c r="DK34" s="593"/>
      <c r="DL34" s="600">
        <v>295160</v>
      </c>
      <c r="DM34" s="592"/>
      <c r="DN34" s="592"/>
      <c r="DO34" s="592"/>
      <c r="DP34" s="592"/>
      <c r="DQ34" s="592"/>
      <c r="DR34" s="592"/>
      <c r="DS34" s="592"/>
      <c r="DT34" s="592"/>
      <c r="DU34" s="592"/>
      <c r="DV34" s="593"/>
      <c r="DW34" s="596">
        <v>9.9</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v>150074</v>
      </c>
      <c r="S35" s="592"/>
      <c r="T35" s="592"/>
      <c r="U35" s="592"/>
      <c r="V35" s="592"/>
      <c r="W35" s="592"/>
      <c r="X35" s="592"/>
      <c r="Y35" s="593"/>
      <c r="Z35" s="594">
        <v>3.4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494975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14886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38463</v>
      </c>
      <c r="CS35" s="617"/>
      <c r="CT35" s="617"/>
      <c r="CU35" s="617"/>
      <c r="CV35" s="617"/>
      <c r="CW35" s="617"/>
      <c r="CX35" s="617"/>
      <c r="CY35" s="618"/>
      <c r="CZ35" s="625">
        <v>0.9</v>
      </c>
      <c r="DA35" s="626"/>
      <c r="DB35" s="626"/>
      <c r="DC35" s="627"/>
      <c r="DD35" s="600">
        <v>24178</v>
      </c>
      <c r="DE35" s="617"/>
      <c r="DF35" s="617"/>
      <c r="DG35" s="617"/>
      <c r="DH35" s="617"/>
      <c r="DI35" s="617"/>
      <c r="DJ35" s="617"/>
      <c r="DK35" s="618"/>
      <c r="DL35" s="600">
        <v>9117</v>
      </c>
      <c r="DM35" s="617"/>
      <c r="DN35" s="617"/>
      <c r="DO35" s="617"/>
      <c r="DP35" s="617"/>
      <c r="DQ35" s="617"/>
      <c r="DR35" s="617"/>
      <c r="DS35" s="617"/>
      <c r="DT35" s="617"/>
      <c r="DU35" s="617"/>
      <c r="DV35" s="618"/>
      <c r="DW35" s="596">
        <v>0.3</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4452475</v>
      </c>
      <c r="S36" s="664"/>
      <c r="T36" s="664"/>
      <c r="U36" s="664"/>
      <c r="V36" s="664"/>
      <c r="W36" s="664"/>
      <c r="X36" s="664"/>
      <c r="Y36" s="665"/>
      <c r="Z36" s="666">
        <v>100</v>
      </c>
      <c r="AA36" s="666"/>
      <c r="AB36" s="666"/>
      <c r="AC36" s="666"/>
      <c r="AD36" s="667">
        <v>2839775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94470</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-17300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514486</v>
      </c>
      <c r="CS36" s="592"/>
      <c r="CT36" s="592"/>
      <c r="CU36" s="592"/>
      <c r="CV36" s="592"/>
      <c r="CW36" s="592"/>
      <c r="CX36" s="592"/>
      <c r="CY36" s="593"/>
      <c r="CZ36" s="625">
        <v>11.8</v>
      </c>
      <c r="DA36" s="626"/>
      <c r="DB36" s="626"/>
      <c r="DC36" s="627"/>
      <c r="DD36" s="600">
        <v>379872</v>
      </c>
      <c r="DE36" s="592"/>
      <c r="DF36" s="592"/>
      <c r="DG36" s="592"/>
      <c r="DH36" s="592"/>
      <c r="DI36" s="592"/>
      <c r="DJ36" s="592"/>
      <c r="DK36" s="593"/>
      <c r="DL36" s="600">
        <v>228738</v>
      </c>
      <c r="DM36" s="592"/>
      <c r="DN36" s="592"/>
      <c r="DO36" s="592"/>
      <c r="DP36" s="592"/>
      <c r="DQ36" s="592"/>
      <c r="DR36" s="592"/>
      <c r="DS36" s="592"/>
      <c r="DT36" s="592"/>
      <c r="DU36" s="592"/>
      <c r="DV36" s="593"/>
      <c r="DW36" s="596">
        <v>7.7</v>
      </c>
      <c r="DX36" s="619"/>
      <c r="DY36" s="619"/>
      <c r="DZ36" s="619"/>
      <c r="EA36" s="619"/>
      <c r="EB36" s="619"/>
      <c r="EC36" s="620"/>
    </row>
    <row r="37" spans="2:133" ht="11.25" customHeight="1">
      <c r="AQ37" s="670" t="s">
        <v>314</v>
      </c>
      <c r="AR37" s="671"/>
      <c r="AS37" s="671"/>
      <c r="AT37" s="671"/>
      <c r="AU37" s="671"/>
      <c r="AV37" s="671"/>
      <c r="AW37" s="671"/>
      <c r="AX37" s="671"/>
      <c r="AY37" s="672"/>
      <c r="AZ37" s="591">
        <v>83222</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491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225301</v>
      </c>
      <c r="CS37" s="617"/>
      <c r="CT37" s="617"/>
      <c r="CU37" s="617"/>
      <c r="CV37" s="617"/>
      <c r="CW37" s="617"/>
      <c r="CX37" s="617"/>
      <c r="CY37" s="618"/>
      <c r="CZ37" s="625">
        <v>5.2</v>
      </c>
      <c r="DA37" s="626"/>
      <c r="DB37" s="626"/>
      <c r="DC37" s="627"/>
      <c r="DD37" s="600">
        <v>212419</v>
      </c>
      <c r="DE37" s="617"/>
      <c r="DF37" s="617"/>
      <c r="DG37" s="617"/>
      <c r="DH37" s="617"/>
      <c r="DI37" s="617"/>
      <c r="DJ37" s="617"/>
      <c r="DK37" s="618"/>
      <c r="DL37" s="600">
        <v>198023</v>
      </c>
      <c r="DM37" s="617"/>
      <c r="DN37" s="617"/>
      <c r="DO37" s="617"/>
      <c r="DP37" s="617"/>
      <c r="DQ37" s="617"/>
      <c r="DR37" s="617"/>
      <c r="DS37" s="617"/>
      <c r="DT37" s="617"/>
      <c r="DU37" s="617"/>
      <c r="DV37" s="618"/>
      <c r="DW37" s="596">
        <v>6.6</v>
      </c>
      <c r="DX37" s="619"/>
      <c r="DY37" s="619"/>
      <c r="DZ37" s="619"/>
      <c r="EA37" s="619"/>
      <c r="EB37" s="619"/>
      <c r="EC37" s="620"/>
    </row>
    <row r="38" spans="2:133" ht="11.25" customHeight="1">
      <c r="AQ38" s="670" t="s">
        <v>317</v>
      </c>
      <c r="AR38" s="671"/>
      <c r="AS38" s="671"/>
      <c r="AT38" s="671"/>
      <c r="AU38" s="671"/>
      <c r="AV38" s="671"/>
      <c r="AW38" s="671"/>
      <c r="AX38" s="671"/>
      <c r="AY38" s="672"/>
      <c r="AZ38" s="591" t="s">
        <v>318</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829</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494975</v>
      </c>
      <c r="CS38" s="592"/>
      <c r="CT38" s="592"/>
      <c r="CU38" s="592"/>
      <c r="CV38" s="592"/>
      <c r="CW38" s="592"/>
      <c r="CX38" s="592"/>
      <c r="CY38" s="593"/>
      <c r="CZ38" s="625">
        <v>11.3</v>
      </c>
      <c r="DA38" s="626"/>
      <c r="DB38" s="626"/>
      <c r="DC38" s="627"/>
      <c r="DD38" s="600">
        <v>470472</v>
      </c>
      <c r="DE38" s="592"/>
      <c r="DF38" s="592"/>
      <c r="DG38" s="592"/>
      <c r="DH38" s="592"/>
      <c r="DI38" s="592"/>
      <c r="DJ38" s="592"/>
      <c r="DK38" s="593"/>
      <c r="DL38" s="600">
        <v>439246</v>
      </c>
      <c r="DM38" s="592"/>
      <c r="DN38" s="592"/>
      <c r="DO38" s="592"/>
      <c r="DP38" s="592"/>
      <c r="DQ38" s="592"/>
      <c r="DR38" s="592"/>
      <c r="DS38" s="592"/>
      <c r="DT38" s="592"/>
      <c r="DU38" s="592"/>
      <c r="DV38" s="593"/>
      <c r="DW38" s="596">
        <v>14.7</v>
      </c>
      <c r="DX38" s="619"/>
      <c r="DY38" s="619"/>
      <c r="DZ38" s="619"/>
      <c r="EA38" s="619"/>
      <c r="EB38" s="619"/>
      <c r="EC38" s="620"/>
    </row>
    <row r="39" spans="2:133" ht="11.25" customHeight="1">
      <c r="AQ39" s="670" t="s">
        <v>321</v>
      </c>
      <c r="AR39" s="671"/>
      <c r="AS39" s="671"/>
      <c r="AT39" s="671"/>
      <c r="AU39" s="671"/>
      <c r="AV39" s="671"/>
      <c r="AW39" s="671"/>
      <c r="AX39" s="671"/>
      <c r="AY39" s="672"/>
      <c r="AZ39" s="591" t="s">
        <v>318</v>
      </c>
      <c r="BA39" s="592"/>
      <c r="BB39" s="592"/>
      <c r="BC39" s="592"/>
      <c r="BD39" s="617"/>
      <c r="BE39" s="617"/>
      <c r="BF39" s="648"/>
      <c r="BG39" s="674" t="s">
        <v>322</v>
      </c>
      <c r="BH39" s="675"/>
      <c r="BI39" s="675"/>
      <c r="BJ39" s="675"/>
      <c r="BK39" s="675"/>
      <c r="BL39" s="187"/>
      <c r="BM39" s="606" t="s">
        <v>323</v>
      </c>
      <c r="BN39" s="606"/>
      <c r="BO39" s="606"/>
      <c r="BP39" s="606"/>
      <c r="BQ39" s="606"/>
      <c r="BR39" s="606"/>
      <c r="BS39" s="606"/>
      <c r="BT39" s="606"/>
      <c r="BU39" s="607"/>
      <c r="BV39" s="591">
        <v>99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382578</v>
      </c>
      <c r="CS39" s="617"/>
      <c r="CT39" s="617"/>
      <c r="CU39" s="617"/>
      <c r="CV39" s="617"/>
      <c r="CW39" s="617"/>
      <c r="CX39" s="617"/>
      <c r="CY39" s="618"/>
      <c r="CZ39" s="625">
        <v>8.6999999999999993</v>
      </c>
      <c r="DA39" s="626"/>
      <c r="DB39" s="626"/>
      <c r="DC39" s="627"/>
      <c r="DD39" s="600">
        <v>261918</v>
      </c>
      <c r="DE39" s="617"/>
      <c r="DF39" s="617"/>
      <c r="DG39" s="617"/>
      <c r="DH39" s="617"/>
      <c r="DI39" s="617"/>
      <c r="DJ39" s="617"/>
      <c r="DK39" s="618"/>
      <c r="DL39" s="600" t="s">
        <v>318</v>
      </c>
      <c r="DM39" s="617"/>
      <c r="DN39" s="617"/>
      <c r="DO39" s="617"/>
      <c r="DP39" s="617"/>
      <c r="DQ39" s="617"/>
      <c r="DR39" s="617"/>
      <c r="DS39" s="617"/>
      <c r="DT39" s="617"/>
      <c r="DU39" s="617"/>
      <c r="DV39" s="618"/>
      <c r="DW39" s="596"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217826</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131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425910</v>
      </c>
      <c r="CS40" s="592"/>
      <c r="CT40" s="592"/>
      <c r="CU40" s="592"/>
      <c r="CV40" s="592"/>
      <c r="CW40" s="592"/>
      <c r="CX40" s="592"/>
      <c r="CY40" s="593"/>
      <c r="CZ40" s="625">
        <v>9.6999999999999993</v>
      </c>
      <c r="DA40" s="626"/>
      <c r="DB40" s="626"/>
      <c r="DC40" s="627"/>
      <c r="DD40" s="600">
        <v>300156</v>
      </c>
      <c r="DE40" s="592"/>
      <c r="DF40" s="592"/>
      <c r="DG40" s="592"/>
      <c r="DH40" s="592"/>
      <c r="DI40" s="592"/>
      <c r="DJ40" s="592"/>
      <c r="DK40" s="593"/>
      <c r="DL40" s="600">
        <v>156</v>
      </c>
      <c r="DM40" s="592"/>
      <c r="DN40" s="592"/>
      <c r="DO40" s="592"/>
      <c r="DP40" s="592"/>
      <c r="DQ40" s="592"/>
      <c r="DR40" s="592"/>
      <c r="DS40" s="592"/>
      <c r="DT40" s="592"/>
      <c r="DU40" s="592"/>
      <c r="DV40" s="593"/>
      <c r="DW40" s="596">
        <v>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99457</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345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669835</v>
      </c>
      <c r="CS42" s="592"/>
      <c r="CT42" s="592"/>
      <c r="CU42" s="592"/>
      <c r="CV42" s="592"/>
      <c r="CW42" s="592"/>
      <c r="CX42" s="592"/>
      <c r="CY42" s="593"/>
      <c r="CZ42" s="625">
        <v>15.3</v>
      </c>
      <c r="DA42" s="684"/>
      <c r="DB42" s="684"/>
      <c r="DC42" s="685"/>
      <c r="DD42" s="600">
        <v>194340</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t="s">
        <v>318</v>
      </c>
      <c r="CS43" s="617"/>
      <c r="CT43" s="617"/>
      <c r="CU43" s="617"/>
      <c r="CV43" s="617"/>
      <c r="CW43" s="617"/>
      <c r="CX43" s="617"/>
      <c r="CY43" s="618"/>
      <c r="CZ43" s="625" t="s">
        <v>318</v>
      </c>
      <c r="DA43" s="626"/>
      <c r="DB43" s="626"/>
      <c r="DC43" s="627"/>
      <c r="DD43" s="600" t="s">
        <v>318</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652746</v>
      </c>
      <c r="CS44" s="592"/>
      <c r="CT44" s="592"/>
      <c r="CU44" s="592"/>
      <c r="CV44" s="592"/>
      <c r="CW44" s="592"/>
      <c r="CX44" s="592"/>
      <c r="CY44" s="593"/>
      <c r="CZ44" s="625">
        <v>14.9</v>
      </c>
      <c r="DA44" s="684"/>
      <c r="DB44" s="684"/>
      <c r="DC44" s="685"/>
      <c r="DD44" s="600">
        <v>187944</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213342</v>
      </c>
      <c r="CS45" s="617"/>
      <c r="CT45" s="617"/>
      <c r="CU45" s="617"/>
      <c r="CV45" s="617"/>
      <c r="CW45" s="617"/>
      <c r="CX45" s="617"/>
      <c r="CY45" s="618"/>
      <c r="CZ45" s="625">
        <v>4.9000000000000004</v>
      </c>
      <c r="DA45" s="626"/>
      <c r="DB45" s="626"/>
      <c r="DC45" s="627"/>
      <c r="DD45" s="600">
        <v>42121</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439404</v>
      </c>
      <c r="CS46" s="592"/>
      <c r="CT46" s="592"/>
      <c r="CU46" s="592"/>
      <c r="CV46" s="592"/>
      <c r="CW46" s="592"/>
      <c r="CX46" s="592"/>
      <c r="CY46" s="593"/>
      <c r="CZ46" s="625">
        <v>10</v>
      </c>
      <c r="DA46" s="684"/>
      <c r="DB46" s="684"/>
      <c r="DC46" s="685"/>
      <c r="DD46" s="600">
        <v>145823</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v>177</v>
      </c>
      <c r="CS47" s="617"/>
      <c r="CT47" s="617"/>
      <c r="CU47" s="617"/>
      <c r="CV47" s="617"/>
      <c r="CW47" s="617"/>
      <c r="CX47" s="617"/>
      <c r="CY47" s="618"/>
      <c r="CZ47" s="625">
        <v>0</v>
      </c>
      <c r="DA47" s="626"/>
      <c r="DB47" s="626"/>
      <c r="DC47" s="627"/>
      <c r="DD47" s="600">
        <v>177</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341</v>
      </c>
      <c r="CG48" s="589"/>
      <c r="CH48" s="589"/>
      <c r="CI48" s="589"/>
      <c r="CJ48" s="589"/>
      <c r="CK48" s="589"/>
      <c r="CL48" s="589"/>
      <c r="CM48" s="589"/>
      <c r="CN48" s="589"/>
      <c r="CO48" s="589"/>
      <c r="CP48" s="589"/>
      <c r="CQ48" s="590"/>
      <c r="CR48" s="591">
        <v>16912</v>
      </c>
      <c r="CS48" s="592"/>
      <c r="CT48" s="592"/>
      <c r="CU48" s="592"/>
      <c r="CV48" s="592"/>
      <c r="CW48" s="592"/>
      <c r="CX48" s="592"/>
      <c r="CY48" s="593"/>
      <c r="CZ48" s="625">
        <v>0.4</v>
      </c>
      <c r="DA48" s="684"/>
      <c r="DB48" s="684"/>
      <c r="DC48" s="685"/>
      <c r="DD48" s="600">
        <v>6219</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342</v>
      </c>
      <c r="CE49" s="635"/>
      <c r="CF49" s="635"/>
      <c r="CG49" s="635"/>
      <c r="CH49" s="635"/>
      <c r="CI49" s="635"/>
      <c r="CJ49" s="635"/>
      <c r="CK49" s="635"/>
      <c r="CL49" s="635"/>
      <c r="CM49" s="635"/>
      <c r="CN49" s="635"/>
      <c r="CO49" s="635"/>
      <c r="CP49" s="635"/>
      <c r="CQ49" s="636"/>
      <c r="CR49" s="663">
        <v>4372637</v>
      </c>
      <c r="CS49" s="659"/>
      <c r="CT49" s="659"/>
      <c r="CU49" s="659"/>
      <c r="CV49" s="659"/>
      <c r="CW49" s="659"/>
      <c r="CX49" s="659"/>
      <c r="CY49" s="686"/>
      <c r="CZ49" s="687">
        <v>100</v>
      </c>
      <c r="DA49" s="688"/>
      <c r="DB49" s="688"/>
      <c r="DC49" s="689"/>
      <c r="DD49" s="690">
        <v>3191652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6" zoomScale="70" zoomScaleNormal="25" zoomScaleSheetLayoutView="70" workbookViewId="0">
      <selection activeCell="AZ72" sqref="AZ72:BD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4452</v>
      </c>
      <c r="R7" s="721"/>
      <c r="S7" s="721"/>
      <c r="T7" s="721"/>
      <c r="U7" s="721"/>
      <c r="V7" s="721">
        <v>4373</v>
      </c>
      <c r="W7" s="721"/>
      <c r="X7" s="721"/>
      <c r="Y7" s="721"/>
      <c r="Z7" s="721"/>
      <c r="AA7" s="721">
        <v>80</v>
      </c>
      <c r="AB7" s="721"/>
      <c r="AC7" s="721"/>
      <c r="AD7" s="721"/>
      <c r="AE7" s="722"/>
      <c r="AF7" s="723">
        <v>71</v>
      </c>
      <c r="AG7" s="724"/>
      <c r="AH7" s="724"/>
      <c r="AI7" s="724"/>
      <c r="AJ7" s="725"/>
      <c r="AK7" s="760">
        <v>180</v>
      </c>
      <c r="AL7" s="761"/>
      <c r="AM7" s="761"/>
      <c r="AN7" s="761"/>
      <c r="AO7" s="761"/>
      <c r="AP7" s="761">
        <v>4478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4452</v>
      </c>
      <c r="R23" s="780"/>
      <c r="S23" s="780"/>
      <c r="T23" s="780"/>
      <c r="U23" s="780"/>
      <c r="V23" s="780">
        <v>4372</v>
      </c>
      <c r="W23" s="780"/>
      <c r="X23" s="780"/>
      <c r="Y23" s="780"/>
      <c r="Z23" s="780"/>
      <c r="AA23" s="780">
        <v>80</v>
      </c>
      <c r="AB23" s="780"/>
      <c r="AC23" s="780"/>
      <c r="AD23" s="780"/>
      <c r="AE23" s="781"/>
      <c r="AF23" s="782">
        <v>71</v>
      </c>
      <c r="AG23" s="780"/>
      <c r="AH23" s="780"/>
      <c r="AI23" s="780"/>
      <c r="AJ23" s="783"/>
      <c r="AK23" s="784"/>
      <c r="AL23" s="785"/>
      <c r="AM23" s="785"/>
      <c r="AN23" s="785"/>
      <c r="AO23" s="785"/>
      <c r="AP23" s="780">
        <v>4479</v>
      </c>
      <c r="AQ23" s="780"/>
      <c r="AR23" s="780"/>
      <c r="AS23" s="780"/>
      <c r="AT23" s="780"/>
      <c r="AU23" s="786"/>
      <c r="AV23" s="786"/>
      <c r="AW23" s="786"/>
      <c r="AX23" s="786"/>
      <c r="AY23" s="787"/>
      <c r="AZ23" s="795" t="s">
        <v>369</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468</v>
      </c>
      <c r="R28" s="809"/>
      <c r="S28" s="809"/>
      <c r="T28" s="809"/>
      <c r="U28" s="809"/>
      <c r="V28" s="809">
        <v>453</v>
      </c>
      <c r="W28" s="809"/>
      <c r="X28" s="809"/>
      <c r="Y28" s="809"/>
      <c r="Z28" s="809"/>
      <c r="AA28" s="809">
        <v>15</v>
      </c>
      <c r="AB28" s="809"/>
      <c r="AC28" s="809"/>
      <c r="AD28" s="809"/>
      <c r="AE28" s="810"/>
      <c r="AF28" s="811">
        <v>15</v>
      </c>
      <c r="AG28" s="809"/>
      <c r="AH28" s="809"/>
      <c r="AI28" s="809"/>
      <c r="AJ28" s="812"/>
      <c r="AK28" s="813">
        <v>58</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413</v>
      </c>
      <c r="R29" s="745"/>
      <c r="S29" s="745"/>
      <c r="T29" s="745"/>
      <c r="U29" s="745"/>
      <c r="V29" s="745">
        <v>402</v>
      </c>
      <c r="W29" s="745"/>
      <c r="X29" s="745"/>
      <c r="Y29" s="745"/>
      <c r="Z29" s="745"/>
      <c r="AA29" s="745">
        <v>11</v>
      </c>
      <c r="AB29" s="745"/>
      <c r="AC29" s="745"/>
      <c r="AD29" s="745"/>
      <c r="AE29" s="746"/>
      <c r="AF29" s="747">
        <v>11</v>
      </c>
      <c r="AG29" s="748"/>
      <c r="AH29" s="748"/>
      <c r="AI29" s="748"/>
      <c r="AJ29" s="749"/>
      <c r="AK29" s="816">
        <v>181</v>
      </c>
      <c r="AL29" s="817"/>
      <c r="AM29" s="817"/>
      <c r="AN29" s="817"/>
      <c r="AO29" s="817"/>
      <c r="AP29" s="817">
        <v>81</v>
      </c>
      <c r="AQ29" s="817"/>
      <c r="AR29" s="817"/>
      <c r="AS29" s="817"/>
      <c r="AT29" s="817"/>
      <c r="AU29" s="817">
        <v>34</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257</v>
      </c>
      <c r="R30" s="745"/>
      <c r="S30" s="745"/>
      <c r="T30" s="745"/>
      <c r="U30" s="745"/>
      <c r="V30" s="745">
        <v>251</v>
      </c>
      <c r="W30" s="745"/>
      <c r="X30" s="745"/>
      <c r="Y30" s="745"/>
      <c r="Z30" s="745"/>
      <c r="AA30" s="745">
        <v>6</v>
      </c>
      <c r="AB30" s="745"/>
      <c r="AC30" s="745"/>
      <c r="AD30" s="745"/>
      <c r="AE30" s="746"/>
      <c r="AF30" s="747">
        <v>6</v>
      </c>
      <c r="AG30" s="748"/>
      <c r="AH30" s="748"/>
      <c r="AI30" s="748"/>
      <c r="AJ30" s="749"/>
      <c r="AK30" s="816">
        <v>48</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37</v>
      </c>
      <c r="R31" s="745"/>
      <c r="S31" s="745"/>
      <c r="T31" s="745"/>
      <c r="U31" s="745"/>
      <c r="V31" s="745">
        <v>37</v>
      </c>
      <c r="W31" s="745"/>
      <c r="X31" s="745"/>
      <c r="Y31" s="745"/>
      <c r="Z31" s="745"/>
      <c r="AA31" s="745" t="s">
        <v>543</v>
      </c>
      <c r="AB31" s="745"/>
      <c r="AC31" s="745"/>
      <c r="AD31" s="745"/>
      <c r="AE31" s="746"/>
      <c r="AF31" s="747" t="s">
        <v>384</v>
      </c>
      <c r="AG31" s="748"/>
      <c r="AH31" s="748"/>
      <c r="AI31" s="748"/>
      <c r="AJ31" s="749"/>
      <c r="AK31" s="816">
        <v>15</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166</v>
      </c>
      <c r="R32" s="745"/>
      <c r="S32" s="745"/>
      <c r="T32" s="745"/>
      <c r="U32" s="745"/>
      <c r="V32" s="745">
        <v>163</v>
      </c>
      <c r="W32" s="745"/>
      <c r="X32" s="745"/>
      <c r="Y32" s="745"/>
      <c r="Z32" s="745"/>
      <c r="AA32" s="745">
        <v>4</v>
      </c>
      <c r="AB32" s="745"/>
      <c r="AC32" s="745"/>
      <c r="AD32" s="745"/>
      <c r="AE32" s="746"/>
      <c r="AF32" s="747">
        <v>4</v>
      </c>
      <c r="AG32" s="748"/>
      <c r="AH32" s="748"/>
      <c r="AI32" s="748"/>
      <c r="AJ32" s="749"/>
      <c r="AK32" s="816">
        <v>94</v>
      </c>
      <c r="AL32" s="817"/>
      <c r="AM32" s="817"/>
      <c r="AN32" s="817"/>
      <c r="AO32" s="817"/>
      <c r="AP32" s="817">
        <v>968</v>
      </c>
      <c r="AQ32" s="817"/>
      <c r="AR32" s="817"/>
      <c r="AS32" s="817"/>
      <c r="AT32" s="817"/>
      <c r="AU32" s="817">
        <v>738</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125</v>
      </c>
      <c r="R33" s="745"/>
      <c r="S33" s="745"/>
      <c r="T33" s="745"/>
      <c r="U33" s="745"/>
      <c r="V33" s="745">
        <v>123</v>
      </c>
      <c r="W33" s="745"/>
      <c r="X33" s="745"/>
      <c r="Y33" s="745"/>
      <c r="Z33" s="745"/>
      <c r="AA33" s="745">
        <v>2</v>
      </c>
      <c r="AB33" s="745"/>
      <c r="AC33" s="745"/>
      <c r="AD33" s="745"/>
      <c r="AE33" s="746"/>
      <c r="AF33" s="747">
        <v>2</v>
      </c>
      <c r="AG33" s="748"/>
      <c r="AH33" s="748"/>
      <c r="AI33" s="748"/>
      <c r="AJ33" s="749"/>
      <c r="AK33" s="816">
        <v>83</v>
      </c>
      <c r="AL33" s="817"/>
      <c r="AM33" s="817"/>
      <c r="AN33" s="817"/>
      <c r="AO33" s="817"/>
      <c r="AP33" s="817">
        <v>575</v>
      </c>
      <c r="AQ33" s="817"/>
      <c r="AR33" s="817"/>
      <c r="AS33" s="817"/>
      <c r="AT33" s="817"/>
      <c r="AU33" s="817">
        <v>442</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390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393</v>
      </c>
      <c r="R66" s="704"/>
      <c r="S66" s="704"/>
      <c r="T66" s="704"/>
      <c r="U66" s="705"/>
      <c r="V66" s="703" t="s">
        <v>394</v>
      </c>
      <c r="W66" s="704"/>
      <c r="X66" s="704"/>
      <c r="Y66" s="704"/>
      <c r="Z66" s="705"/>
      <c r="AA66" s="703" t="s">
        <v>395</v>
      </c>
      <c r="AB66" s="704"/>
      <c r="AC66" s="704"/>
      <c r="AD66" s="704"/>
      <c r="AE66" s="705"/>
      <c r="AF66" s="838" t="s">
        <v>396</v>
      </c>
      <c r="AG66" s="799"/>
      <c r="AH66" s="799"/>
      <c r="AI66" s="799"/>
      <c r="AJ66" s="839"/>
      <c r="AK66" s="703" t="s">
        <v>397</v>
      </c>
      <c r="AL66" s="727"/>
      <c r="AM66" s="727"/>
      <c r="AN66" s="727"/>
      <c r="AO66" s="728"/>
      <c r="AP66" s="703" t="s">
        <v>398</v>
      </c>
      <c r="AQ66" s="704"/>
      <c r="AR66" s="704"/>
      <c r="AS66" s="704"/>
      <c r="AT66" s="705"/>
      <c r="AU66" s="703" t="s">
        <v>399</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544</v>
      </c>
      <c r="C68" s="856"/>
      <c r="D68" s="856"/>
      <c r="E68" s="856"/>
      <c r="F68" s="856"/>
      <c r="G68" s="856"/>
      <c r="H68" s="856"/>
      <c r="I68" s="856"/>
      <c r="J68" s="856"/>
      <c r="K68" s="856"/>
      <c r="L68" s="856"/>
      <c r="M68" s="856"/>
      <c r="N68" s="856"/>
      <c r="O68" s="856"/>
      <c r="P68" s="857"/>
      <c r="Q68" s="858">
        <v>2873</v>
      </c>
      <c r="R68" s="852"/>
      <c r="S68" s="852"/>
      <c r="T68" s="852"/>
      <c r="U68" s="852"/>
      <c r="V68" s="852">
        <v>2696</v>
      </c>
      <c r="W68" s="852"/>
      <c r="X68" s="852"/>
      <c r="Y68" s="852"/>
      <c r="Z68" s="852"/>
      <c r="AA68" s="852">
        <v>177</v>
      </c>
      <c r="AB68" s="852"/>
      <c r="AC68" s="852"/>
      <c r="AD68" s="852"/>
      <c r="AE68" s="852"/>
      <c r="AF68" s="852">
        <v>177</v>
      </c>
      <c r="AG68" s="852"/>
      <c r="AH68" s="852"/>
      <c r="AI68" s="852"/>
      <c r="AJ68" s="852"/>
      <c r="AK68" s="852"/>
      <c r="AL68" s="852"/>
      <c r="AM68" s="852"/>
      <c r="AN68" s="852"/>
      <c r="AO68" s="852"/>
      <c r="AP68" s="852">
        <v>2280</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545</v>
      </c>
      <c r="C69" s="860"/>
      <c r="D69" s="860"/>
      <c r="E69" s="860"/>
      <c r="F69" s="860"/>
      <c r="G69" s="860"/>
      <c r="H69" s="860"/>
      <c r="I69" s="860"/>
      <c r="J69" s="860"/>
      <c r="K69" s="860"/>
      <c r="L69" s="860"/>
      <c r="M69" s="860"/>
      <c r="N69" s="860"/>
      <c r="O69" s="860"/>
      <c r="P69" s="861"/>
      <c r="Q69" s="862">
        <v>264</v>
      </c>
      <c r="R69" s="817"/>
      <c r="S69" s="817"/>
      <c r="T69" s="817"/>
      <c r="U69" s="817"/>
      <c r="V69" s="817">
        <v>231</v>
      </c>
      <c r="W69" s="817"/>
      <c r="X69" s="817"/>
      <c r="Y69" s="817"/>
      <c r="Z69" s="817"/>
      <c r="AA69" s="817">
        <v>57</v>
      </c>
      <c r="AB69" s="817"/>
      <c r="AC69" s="817"/>
      <c r="AD69" s="817"/>
      <c r="AE69" s="817"/>
      <c r="AF69" s="817">
        <v>57</v>
      </c>
      <c r="AG69" s="817"/>
      <c r="AH69" s="817"/>
      <c r="AI69" s="817"/>
      <c r="AJ69" s="817"/>
      <c r="AK69" s="817"/>
      <c r="AL69" s="817"/>
      <c r="AM69" s="817"/>
      <c r="AN69" s="817"/>
      <c r="AO69" s="817"/>
      <c r="AP69" s="817"/>
      <c r="AQ69" s="817"/>
      <c r="AR69" s="817"/>
      <c r="AS69" s="817"/>
      <c r="AT69" s="817"/>
      <c r="AU69" s="817"/>
      <c r="AV69" s="817"/>
      <c r="AW69" s="817"/>
      <c r="AX69" s="817"/>
      <c r="AY69" s="817"/>
      <c r="AZ69" s="863" t="s">
        <v>548</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546</v>
      </c>
      <c r="C70" s="860"/>
      <c r="D70" s="860"/>
      <c r="E70" s="860"/>
      <c r="F70" s="860"/>
      <c r="G70" s="860"/>
      <c r="H70" s="860"/>
      <c r="I70" s="860"/>
      <c r="J70" s="860"/>
      <c r="K70" s="860"/>
      <c r="L70" s="860"/>
      <c r="M70" s="860"/>
      <c r="N70" s="860"/>
      <c r="O70" s="860"/>
      <c r="P70" s="861"/>
      <c r="Q70" s="862">
        <v>372</v>
      </c>
      <c r="R70" s="817"/>
      <c r="S70" s="817"/>
      <c r="T70" s="817"/>
      <c r="U70" s="817"/>
      <c r="V70" s="817">
        <v>349</v>
      </c>
      <c r="W70" s="817"/>
      <c r="X70" s="817"/>
      <c r="Y70" s="817"/>
      <c r="Z70" s="817"/>
      <c r="AA70" s="817">
        <v>23</v>
      </c>
      <c r="AB70" s="817"/>
      <c r="AC70" s="817"/>
      <c r="AD70" s="817"/>
      <c r="AE70" s="817"/>
      <c r="AF70" s="817">
        <v>23</v>
      </c>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547</v>
      </c>
      <c r="C71" s="860"/>
      <c r="D71" s="860"/>
      <c r="E71" s="860"/>
      <c r="F71" s="860"/>
      <c r="G71" s="860"/>
      <c r="H71" s="860"/>
      <c r="I71" s="860"/>
      <c r="J71" s="860"/>
      <c r="K71" s="860"/>
      <c r="L71" s="860"/>
      <c r="M71" s="860"/>
      <c r="N71" s="860"/>
      <c r="O71" s="860"/>
      <c r="P71" s="861"/>
      <c r="Q71" s="862">
        <v>934</v>
      </c>
      <c r="R71" s="817"/>
      <c r="S71" s="817"/>
      <c r="T71" s="817"/>
      <c r="U71" s="817"/>
      <c r="V71" s="817">
        <v>923</v>
      </c>
      <c r="W71" s="817"/>
      <c r="X71" s="817"/>
      <c r="Y71" s="817"/>
      <c r="Z71" s="817"/>
      <c r="AA71" s="817">
        <v>11</v>
      </c>
      <c r="AB71" s="817"/>
      <c r="AC71" s="817"/>
      <c r="AD71" s="817"/>
      <c r="AE71" s="817"/>
      <c r="AF71" s="817">
        <v>11</v>
      </c>
      <c r="AG71" s="817"/>
      <c r="AH71" s="817"/>
      <c r="AI71" s="817"/>
      <c r="AJ71" s="817"/>
      <c r="AK71" s="817"/>
      <c r="AL71" s="817"/>
      <c r="AM71" s="817"/>
      <c r="AN71" s="817"/>
      <c r="AO71" s="817"/>
      <c r="AP71" s="817">
        <v>710</v>
      </c>
      <c r="AQ71" s="817"/>
      <c r="AR71" s="817"/>
      <c r="AS71" s="817"/>
      <c r="AT71" s="817"/>
      <c r="AU71" s="817">
        <v>105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400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401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409</v>
      </c>
      <c r="AB109" s="881"/>
      <c r="AC109" s="881"/>
      <c r="AD109" s="881"/>
      <c r="AE109" s="882"/>
      <c r="AF109" s="880" t="s">
        <v>287</v>
      </c>
      <c r="AG109" s="881"/>
      <c r="AH109" s="881"/>
      <c r="AI109" s="881"/>
      <c r="AJ109" s="882"/>
      <c r="AK109" s="880" t="s">
        <v>286</v>
      </c>
      <c r="AL109" s="881"/>
      <c r="AM109" s="881"/>
      <c r="AN109" s="881"/>
      <c r="AO109" s="882"/>
      <c r="AP109" s="880" t="s">
        <v>410</v>
      </c>
      <c r="AQ109" s="881"/>
      <c r="AR109" s="881"/>
      <c r="AS109" s="881"/>
      <c r="AT109" s="883"/>
      <c r="AU109" s="902" t="s">
        <v>408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409</v>
      </c>
      <c r="BR109" s="881"/>
      <c r="BS109" s="881"/>
      <c r="BT109" s="881"/>
      <c r="BU109" s="882"/>
      <c r="BV109" s="880" t="s">
        <v>287</v>
      </c>
      <c r="BW109" s="881"/>
      <c r="BX109" s="881"/>
      <c r="BY109" s="881"/>
      <c r="BZ109" s="882"/>
      <c r="CA109" s="880" t="s">
        <v>286</v>
      </c>
      <c r="CB109" s="881"/>
      <c r="CC109" s="881"/>
      <c r="CD109" s="881"/>
      <c r="CE109" s="882"/>
      <c r="CF109" s="903" t="s">
        <v>410</v>
      </c>
      <c r="CG109" s="903"/>
      <c r="CH109" s="903"/>
      <c r="CI109" s="903"/>
      <c r="CJ109" s="903"/>
      <c r="CK109" s="880" t="s">
        <v>411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409</v>
      </c>
      <c r="DH109" s="881"/>
      <c r="DI109" s="881"/>
      <c r="DJ109" s="881"/>
      <c r="DK109" s="882"/>
      <c r="DL109" s="880" t="s">
        <v>287</v>
      </c>
      <c r="DM109" s="881"/>
      <c r="DN109" s="881"/>
      <c r="DO109" s="881"/>
      <c r="DP109" s="882"/>
      <c r="DQ109" s="880" t="s">
        <v>286</v>
      </c>
      <c r="DR109" s="881"/>
      <c r="DS109" s="881"/>
      <c r="DT109" s="881"/>
      <c r="DU109" s="882"/>
      <c r="DV109" s="880" t="s">
        <v>410</v>
      </c>
      <c r="DW109" s="881"/>
      <c r="DX109" s="881"/>
      <c r="DY109" s="881"/>
      <c r="DZ109" s="883"/>
    </row>
    <row r="110" spans="1:131" s="197" customFormat="1" ht="26.25" customHeight="1">
      <c r="A110" s="884" t="s">
        <v>412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491881</v>
      </c>
      <c r="AB110" s="888"/>
      <c r="AC110" s="888"/>
      <c r="AD110" s="888"/>
      <c r="AE110" s="889"/>
      <c r="AF110" s="890">
        <v>489009</v>
      </c>
      <c r="AG110" s="888"/>
      <c r="AH110" s="888"/>
      <c r="AI110" s="888"/>
      <c r="AJ110" s="889"/>
      <c r="AK110" s="890">
        <v>483349</v>
      </c>
      <c r="AL110" s="888"/>
      <c r="AM110" s="888"/>
      <c r="AN110" s="888"/>
      <c r="AO110" s="889"/>
      <c r="AP110" s="891">
        <v>20</v>
      </c>
      <c r="AQ110" s="892"/>
      <c r="AR110" s="892"/>
      <c r="AS110" s="892"/>
      <c r="AT110" s="893"/>
      <c r="AU110" s="894" t="s">
        <v>61</v>
      </c>
      <c r="AV110" s="895"/>
      <c r="AW110" s="895"/>
      <c r="AX110" s="895"/>
      <c r="AY110" s="896"/>
      <c r="AZ110" s="938" t="s">
        <v>413</v>
      </c>
      <c r="BA110" s="885"/>
      <c r="BB110" s="885"/>
      <c r="BC110" s="885"/>
      <c r="BD110" s="885"/>
      <c r="BE110" s="885"/>
      <c r="BF110" s="885"/>
      <c r="BG110" s="885"/>
      <c r="BH110" s="885"/>
      <c r="BI110" s="885"/>
      <c r="BJ110" s="885"/>
      <c r="BK110" s="885"/>
      <c r="BL110" s="885"/>
      <c r="BM110" s="885"/>
      <c r="BN110" s="885"/>
      <c r="BO110" s="885"/>
      <c r="BP110" s="886"/>
      <c r="BQ110" s="924">
        <v>4527383</v>
      </c>
      <c r="BR110" s="925"/>
      <c r="BS110" s="925"/>
      <c r="BT110" s="925"/>
      <c r="BU110" s="925"/>
      <c r="BV110" s="925">
        <v>4509509</v>
      </c>
      <c r="BW110" s="925"/>
      <c r="BX110" s="925"/>
      <c r="BY110" s="925"/>
      <c r="BZ110" s="925"/>
      <c r="CA110" s="925">
        <v>4479253</v>
      </c>
      <c r="CB110" s="925"/>
      <c r="CC110" s="925"/>
      <c r="CD110" s="925"/>
      <c r="CE110" s="925"/>
      <c r="CF110" s="939">
        <v>184.9</v>
      </c>
      <c r="CG110" s="940"/>
      <c r="CH110" s="940"/>
      <c r="CI110" s="940"/>
      <c r="CJ110" s="940"/>
      <c r="CK110" s="941" t="s">
        <v>414</v>
      </c>
      <c r="CL110" s="942"/>
      <c r="CM110" s="921" t="s">
        <v>415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384</v>
      </c>
      <c r="DH110" s="925"/>
      <c r="DI110" s="925"/>
      <c r="DJ110" s="925"/>
      <c r="DK110" s="925"/>
      <c r="DL110" s="925" t="s">
        <v>384</v>
      </c>
      <c r="DM110" s="925"/>
      <c r="DN110" s="925"/>
      <c r="DO110" s="925"/>
      <c r="DP110" s="925"/>
      <c r="DQ110" s="925" t="s">
        <v>384</v>
      </c>
      <c r="DR110" s="925"/>
      <c r="DS110" s="925"/>
      <c r="DT110" s="925"/>
      <c r="DU110" s="925"/>
      <c r="DV110" s="926" t="s">
        <v>384</v>
      </c>
      <c r="DW110" s="926"/>
      <c r="DX110" s="926"/>
      <c r="DY110" s="926"/>
      <c r="DZ110" s="927"/>
    </row>
    <row r="111" spans="1:131" s="197" customFormat="1" ht="26.25" customHeight="1">
      <c r="A111" s="928" t="s">
        <v>416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384</v>
      </c>
      <c r="AB111" s="932"/>
      <c r="AC111" s="932"/>
      <c r="AD111" s="932"/>
      <c r="AE111" s="933"/>
      <c r="AF111" s="934" t="s">
        <v>384</v>
      </c>
      <c r="AG111" s="932"/>
      <c r="AH111" s="932"/>
      <c r="AI111" s="932"/>
      <c r="AJ111" s="933"/>
      <c r="AK111" s="934" t="s">
        <v>384</v>
      </c>
      <c r="AL111" s="932"/>
      <c r="AM111" s="932"/>
      <c r="AN111" s="932"/>
      <c r="AO111" s="933"/>
      <c r="AP111" s="935" t="s">
        <v>384</v>
      </c>
      <c r="AQ111" s="936"/>
      <c r="AR111" s="936"/>
      <c r="AS111" s="936"/>
      <c r="AT111" s="937"/>
      <c r="AU111" s="897"/>
      <c r="AV111" s="898"/>
      <c r="AW111" s="898"/>
      <c r="AX111" s="898"/>
      <c r="AY111" s="899"/>
      <c r="AZ111" s="947" t="s">
        <v>417</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419</v>
      </c>
      <c r="B112" s="951"/>
      <c r="C112" s="948" t="s">
        <v>420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421</v>
      </c>
      <c r="BA112" s="948"/>
      <c r="BB112" s="948"/>
      <c r="BC112" s="948"/>
      <c r="BD112" s="948"/>
      <c r="BE112" s="948"/>
      <c r="BF112" s="948"/>
      <c r="BG112" s="948"/>
      <c r="BH112" s="948"/>
      <c r="BI112" s="948"/>
      <c r="BJ112" s="948"/>
      <c r="BK112" s="948"/>
      <c r="BL112" s="948"/>
      <c r="BM112" s="948"/>
      <c r="BN112" s="948"/>
      <c r="BO112" s="948"/>
      <c r="BP112" s="949"/>
      <c r="BQ112" s="917">
        <v>1427217</v>
      </c>
      <c r="BR112" s="918"/>
      <c r="BS112" s="918"/>
      <c r="BT112" s="918"/>
      <c r="BU112" s="918"/>
      <c r="BV112" s="918">
        <v>1291280</v>
      </c>
      <c r="BW112" s="918"/>
      <c r="BX112" s="918"/>
      <c r="BY112" s="918"/>
      <c r="BZ112" s="918"/>
      <c r="CA112" s="918">
        <v>1214841</v>
      </c>
      <c r="CB112" s="918"/>
      <c r="CC112" s="918"/>
      <c r="CD112" s="918"/>
      <c r="CE112" s="918"/>
      <c r="CF112" s="912">
        <v>50.2</v>
      </c>
      <c r="CG112" s="913"/>
      <c r="CH112" s="913"/>
      <c r="CI112" s="913"/>
      <c r="CJ112" s="913"/>
      <c r="CK112" s="943"/>
      <c r="CL112" s="944"/>
      <c r="CM112" s="914" t="s">
        <v>422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153031</v>
      </c>
      <c r="AB113" s="932"/>
      <c r="AC113" s="932"/>
      <c r="AD113" s="932"/>
      <c r="AE113" s="933"/>
      <c r="AF113" s="934">
        <v>146460</v>
      </c>
      <c r="AG113" s="932"/>
      <c r="AH113" s="932"/>
      <c r="AI113" s="932"/>
      <c r="AJ113" s="933"/>
      <c r="AK113" s="934">
        <v>141371</v>
      </c>
      <c r="AL113" s="932"/>
      <c r="AM113" s="932"/>
      <c r="AN113" s="932"/>
      <c r="AO113" s="933"/>
      <c r="AP113" s="935">
        <v>5.8</v>
      </c>
      <c r="AQ113" s="936"/>
      <c r="AR113" s="936"/>
      <c r="AS113" s="936"/>
      <c r="AT113" s="937"/>
      <c r="AU113" s="897"/>
      <c r="AV113" s="898"/>
      <c r="AW113" s="898"/>
      <c r="AX113" s="898"/>
      <c r="AY113" s="899"/>
      <c r="AZ113" s="947" t="s">
        <v>424</v>
      </c>
      <c r="BA113" s="948"/>
      <c r="BB113" s="948"/>
      <c r="BC113" s="948"/>
      <c r="BD113" s="948"/>
      <c r="BE113" s="948"/>
      <c r="BF113" s="948"/>
      <c r="BG113" s="948"/>
      <c r="BH113" s="948"/>
      <c r="BI113" s="948"/>
      <c r="BJ113" s="948"/>
      <c r="BK113" s="948"/>
      <c r="BL113" s="948"/>
      <c r="BM113" s="948"/>
      <c r="BN113" s="948"/>
      <c r="BO113" s="948"/>
      <c r="BP113" s="949"/>
      <c r="BQ113" s="917">
        <v>165987</v>
      </c>
      <c r="BR113" s="918"/>
      <c r="BS113" s="918"/>
      <c r="BT113" s="918"/>
      <c r="BU113" s="918"/>
      <c r="BV113" s="918">
        <v>135974</v>
      </c>
      <c r="BW113" s="918"/>
      <c r="BX113" s="918"/>
      <c r="BY113" s="918"/>
      <c r="BZ113" s="918"/>
      <c r="CA113" s="918">
        <v>104835</v>
      </c>
      <c r="CB113" s="918"/>
      <c r="CC113" s="918"/>
      <c r="CD113" s="918"/>
      <c r="CE113" s="918"/>
      <c r="CF113" s="912">
        <v>4.3</v>
      </c>
      <c r="CG113" s="913"/>
      <c r="CH113" s="913"/>
      <c r="CI113" s="913"/>
      <c r="CJ113" s="913"/>
      <c r="CK113" s="943"/>
      <c r="CL113" s="944"/>
      <c r="CM113" s="914" t="s">
        <v>425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32031</v>
      </c>
      <c r="AB114" s="957"/>
      <c r="AC114" s="957"/>
      <c r="AD114" s="957"/>
      <c r="AE114" s="958"/>
      <c r="AF114" s="959">
        <v>32178</v>
      </c>
      <c r="AG114" s="957"/>
      <c r="AH114" s="957"/>
      <c r="AI114" s="957"/>
      <c r="AJ114" s="958"/>
      <c r="AK114" s="959">
        <v>32031</v>
      </c>
      <c r="AL114" s="957"/>
      <c r="AM114" s="957"/>
      <c r="AN114" s="957"/>
      <c r="AO114" s="958"/>
      <c r="AP114" s="960">
        <v>1.3</v>
      </c>
      <c r="AQ114" s="961"/>
      <c r="AR114" s="961"/>
      <c r="AS114" s="961"/>
      <c r="AT114" s="962"/>
      <c r="AU114" s="897"/>
      <c r="AV114" s="898"/>
      <c r="AW114" s="898"/>
      <c r="AX114" s="898"/>
      <c r="AY114" s="899"/>
      <c r="AZ114" s="947" t="s">
        <v>427</v>
      </c>
      <c r="BA114" s="948"/>
      <c r="BB114" s="948"/>
      <c r="BC114" s="948"/>
      <c r="BD114" s="948"/>
      <c r="BE114" s="948"/>
      <c r="BF114" s="948"/>
      <c r="BG114" s="948"/>
      <c r="BH114" s="948"/>
      <c r="BI114" s="948"/>
      <c r="BJ114" s="948"/>
      <c r="BK114" s="948"/>
      <c r="BL114" s="948"/>
      <c r="BM114" s="948"/>
      <c r="BN114" s="948"/>
      <c r="BO114" s="948"/>
      <c r="BP114" s="949"/>
      <c r="BQ114" s="917">
        <v>813593</v>
      </c>
      <c r="BR114" s="918"/>
      <c r="BS114" s="918"/>
      <c r="BT114" s="918"/>
      <c r="BU114" s="918"/>
      <c r="BV114" s="918">
        <v>824368</v>
      </c>
      <c r="BW114" s="918"/>
      <c r="BX114" s="918"/>
      <c r="BY114" s="918"/>
      <c r="BZ114" s="918"/>
      <c r="CA114" s="918">
        <v>775143</v>
      </c>
      <c r="CB114" s="918"/>
      <c r="CC114" s="918"/>
      <c r="CD114" s="918"/>
      <c r="CE114" s="918"/>
      <c r="CF114" s="912">
        <v>32</v>
      </c>
      <c r="CG114" s="913"/>
      <c r="CH114" s="913"/>
      <c r="CI114" s="913"/>
      <c r="CJ114" s="913"/>
      <c r="CK114" s="943"/>
      <c r="CL114" s="944"/>
      <c r="CM114" s="914" t="s">
        <v>428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430</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435</v>
      </c>
      <c r="Z117" s="882"/>
      <c r="AA117" s="994">
        <v>676943</v>
      </c>
      <c r="AB117" s="964"/>
      <c r="AC117" s="964"/>
      <c r="AD117" s="964"/>
      <c r="AE117" s="965"/>
      <c r="AF117" s="963">
        <v>667647</v>
      </c>
      <c r="AG117" s="964"/>
      <c r="AH117" s="964"/>
      <c r="AI117" s="964"/>
      <c r="AJ117" s="965"/>
      <c r="AK117" s="963">
        <v>656751</v>
      </c>
      <c r="AL117" s="964"/>
      <c r="AM117" s="964"/>
      <c r="AN117" s="964"/>
      <c r="AO117" s="965"/>
      <c r="AP117" s="966"/>
      <c r="AQ117" s="967"/>
      <c r="AR117" s="967"/>
      <c r="AS117" s="967"/>
      <c r="AT117" s="968"/>
      <c r="AU117" s="897"/>
      <c r="AV117" s="898"/>
      <c r="AW117" s="898"/>
      <c r="AX117" s="898"/>
      <c r="AY117" s="899"/>
      <c r="AZ117" s="993" t="s">
        <v>436</v>
      </c>
      <c r="BA117" s="969"/>
      <c r="BB117" s="969"/>
      <c r="BC117" s="969"/>
      <c r="BD117" s="969"/>
      <c r="BE117" s="969"/>
      <c r="BF117" s="969"/>
      <c r="BG117" s="969"/>
      <c r="BH117" s="969"/>
      <c r="BI117" s="969"/>
      <c r="BJ117" s="969"/>
      <c r="BK117" s="969"/>
      <c r="BL117" s="969"/>
      <c r="BM117" s="969"/>
      <c r="BN117" s="969"/>
      <c r="BO117" s="969"/>
      <c r="BP117" s="970"/>
      <c r="BQ117" s="983" t="s">
        <v>384</v>
      </c>
      <c r="BR117" s="984"/>
      <c r="BS117" s="984"/>
      <c r="BT117" s="984"/>
      <c r="BU117" s="984"/>
      <c r="BV117" s="984" t="s">
        <v>384</v>
      </c>
      <c r="BW117" s="984"/>
      <c r="BX117" s="984"/>
      <c r="BY117" s="984"/>
      <c r="BZ117" s="984"/>
      <c r="CA117" s="984" t="s">
        <v>384</v>
      </c>
      <c r="CB117" s="984"/>
      <c r="CC117" s="984"/>
      <c r="CD117" s="984"/>
      <c r="CE117" s="984"/>
      <c r="CF117" s="912" t="s">
        <v>384</v>
      </c>
      <c r="CG117" s="913"/>
      <c r="CH117" s="913"/>
      <c r="CI117" s="913"/>
      <c r="CJ117" s="913"/>
      <c r="CK117" s="943"/>
      <c r="CL117" s="944"/>
      <c r="CM117" s="914" t="s">
        <v>437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384</v>
      </c>
      <c r="DH117" s="957"/>
      <c r="DI117" s="957"/>
      <c r="DJ117" s="957"/>
      <c r="DK117" s="958"/>
      <c r="DL117" s="959" t="s">
        <v>384</v>
      </c>
      <c r="DM117" s="957"/>
      <c r="DN117" s="957"/>
      <c r="DO117" s="957"/>
      <c r="DP117" s="958"/>
      <c r="DQ117" s="959" t="s">
        <v>384</v>
      </c>
      <c r="DR117" s="957"/>
      <c r="DS117" s="957"/>
      <c r="DT117" s="957"/>
      <c r="DU117" s="958"/>
      <c r="DV117" s="960" t="s">
        <v>384</v>
      </c>
      <c r="DW117" s="961"/>
      <c r="DX117" s="961"/>
      <c r="DY117" s="961"/>
      <c r="DZ117" s="962"/>
    </row>
    <row r="118" spans="1:130" s="197" customFormat="1" ht="26.25" customHeight="1">
      <c r="A118" s="902" t="s">
        <v>411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409</v>
      </c>
      <c r="AB118" s="881"/>
      <c r="AC118" s="881"/>
      <c r="AD118" s="881"/>
      <c r="AE118" s="882"/>
      <c r="AF118" s="880" t="s">
        <v>287</v>
      </c>
      <c r="AG118" s="881"/>
      <c r="AH118" s="881"/>
      <c r="AI118" s="881"/>
      <c r="AJ118" s="882"/>
      <c r="AK118" s="880" t="s">
        <v>286</v>
      </c>
      <c r="AL118" s="881"/>
      <c r="AM118" s="881"/>
      <c r="AN118" s="881"/>
      <c r="AO118" s="882"/>
      <c r="AP118" s="988" t="s">
        <v>410</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438</v>
      </c>
      <c r="BP118" s="992"/>
      <c r="BQ118" s="983">
        <v>6934180</v>
      </c>
      <c r="BR118" s="984"/>
      <c r="BS118" s="984"/>
      <c r="BT118" s="984"/>
      <c r="BU118" s="984"/>
      <c r="BV118" s="984">
        <v>6761131</v>
      </c>
      <c r="BW118" s="984"/>
      <c r="BX118" s="984"/>
      <c r="BY118" s="984"/>
      <c r="BZ118" s="984"/>
      <c r="CA118" s="984">
        <v>6574072</v>
      </c>
      <c r="CB118" s="984"/>
      <c r="CC118" s="984"/>
      <c r="CD118" s="984"/>
      <c r="CE118" s="984"/>
      <c r="CF118" s="985"/>
      <c r="CG118" s="986"/>
      <c r="CH118" s="986"/>
      <c r="CI118" s="986"/>
      <c r="CJ118" s="987"/>
      <c r="CK118" s="943"/>
      <c r="CL118" s="944"/>
      <c r="CM118" s="914" t="s">
        <v>439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414</v>
      </c>
      <c r="B119" s="942"/>
      <c r="C119" s="921" t="s">
        <v>415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440</v>
      </c>
      <c r="AV119" s="976"/>
      <c r="AW119" s="976"/>
      <c r="AX119" s="976"/>
      <c r="AY119" s="977"/>
      <c r="AZ119" s="938" t="s">
        <v>441</v>
      </c>
      <c r="BA119" s="885"/>
      <c r="BB119" s="885"/>
      <c r="BC119" s="885"/>
      <c r="BD119" s="885"/>
      <c r="BE119" s="885"/>
      <c r="BF119" s="885"/>
      <c r="BG119" s="885"/>
      <c r="BH119" s="885"/>
      <c r="BI119" s="885"/>
      <c r="BJ119" s="885"/>
      <c r="BK119" s="885"/>
      <c r="BL119" s="885"/>
      <c r="BM119" s="885"/>
      <c r="BN119" s="885"/>
      <c r="BO119" s="885"/>
      <c r="BP119" s="886"/>
      <c r="BQ119" s="924">
        <v>4948073</v>
      </c>
      <c r="BR119" s="925"/>
      <c r="BS119" s="925"/>
      <c r="BT119" s="925"/>
      <c r="BU119" s="925"/>
      <c r="BV119" s="925">
        <v>5241487</v>
      </c>
      <c r="BW119" s="925"/>
      <c r="BX119" s="925"/>
      <c r="BY119" s="925"/>
      <c r="BZ119" s="925"/>
      <c r="CA119" s="925">
        <v>5441003</v>
      </c>
      <c r="CB119" s="925"/>
      <c r="CC119" s="925"/>
      <c r="CD119" s="925"/>
      <c r="CE119" s="925"/>
      <c r="CF119" s="939">
        <v>224.7</v>
      </c>
      <c r="CG119" s="940"/>
      <c r="CH119" s="940"/>
      <c r="CI119" s="940"/>
      <c r="CJ119" s="940"/>
      <c r="CK119" s="945"/>
      <c r="CL119" s="946"/>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443</v>
      </c>
      <c r="BA120" s="948"/>
      <c r="BB120" s="948"/>
      <c r="BC120" s="948"/>
      <c r="BD120" s="948"/>
      <c r="BE120" s="948"/>
      <c r="BF120" s="948"/>
      <c r="BG120" s="948"/>
      <c r="BH120" s="948"/>
      <c r="BI120" s="948"/>
      <c r="BJ120" s="948"/>
      <c r="BK120" s="948"/>
      <c r="BL120" s="948"/>
      <c r="BM120" s="948"/>
      <c r="BN120" s="948"/>
      <c r="BO120" s="948"/>
      <c r="BP120" s="949"/>
      <c r="BQ120" s="917">
        <v>690</v>
      </c>
      <c r="BR120" s="918"/>
      <c r="BS120" s="918"/>
      <c r="BT120" s="918"/>
      <c r="BU120" s="918"/>
      <c r="BV120" s="918">
        <v>652</v>
      </c>
      <c r="BW120" s="918"/>
      <c r="BX120" s="918"/>
      <c r="BY120" s="918"/>
      <c r="BZ120" s="918"/>
      <c r="CA120" s="918">
        <v>880</v>
      </c>
      <c r="CB120" s="918"/>
      <c r="CC120" s="918"/>
      <c r="CD120" s="918"/>
      <c r="CE120" s="918"/>
      <c r="CF120" s="912">
        <v>0</v>
      </c>
      <c r="CG120" s="913"/>
      <c r="CH120" s="913"/>
      <c r="CI120" s="913"/>
      <c r="CJ120" s="913"/>
      <c r="CK120" s="1011" t="s">
        <v>444</v>
      </c>
      <c r="CL120" s="1012"/>
      <c r="CM120" s="1012"/>
      <c r="CN120" s="1012"/>
      <c r="CO120" s="1013"/>
      <c r="CP120" s="1019" t="s">
        <v>445</v>
      </c>
      <c r="CQ120" s="1020"/>
      <c r="CR120" s="1020"/>
      <c r="CS120" s="1020"/>
      <c r="CT120" s="1020"/>
      <c r="CU120" s="1020"/>
      <c r="CV120" s="1020"/>
      <c r="CW120" s="1020"/>
      <c r="CX120" s="1020"/>
      <c r="CY120" s="1020"/>
      <c r="CZ120" s="1020"/>
      <c r="DA120" s="1020"/>
      <c r="DB120" s="1020"/>
      <c r="DC120" s="1020"/>
      <c r="DD120" s="1020"/>
      <c r="DE120" s="1020"/>
      <c r="DF120" s="1021"/>
      <c r="DG120" s="924">
        <v>860499</v>
      </c>
      <c r="DH120" s="925"/>
      <c r="DI120" s="925"/>
      <c r="DJ120" s="925"/>
      <c r="DK120" s="925"/>
      <c r="DL120" s="925">
        <v>775514</v>
      </c>
      <c r="DM120" s="925"/>
      <c r="DN120" s="925"/>
      <c r="DO120" s="925"/>
      <c r="DP120" s="925"/>
      <c r="DQ120" s="925">
        <v>738405</v>
      </c>
      <c r="DR120" s="925"/>
      <c r="DS120" s="925"/>
      <c r="DT120" s="925"/>
      <c r="DU120" s="925"/>
      <c r="DV120" s="926">
        <v>30.5</v>
      </c>
      <c r="DW120" s="926"/>
      <c r="DX120" s="926"/>
      <c r="DY120" s="926"/>
      <c r="DZ120" s="927"/>
    </row>
    <row r="121" spans="1:130" s="197" customFormat="1" ht="26.25" customHeight="1">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4123971</v>
      </c>
      <c r="BR121" s="984"/>
      <c r="BS121" s="984"/>
      <c r="BT121" s="984"/>
      <c r="BU121" s="984"/>
      <c r="BV121" s="984">
        <v>4357353</v>
      </c>
      <c r="BW121" s="984"/>
      <c r="BX121" s="984"/>
      <c r="BY121" s="984"/>
      <c r="BZ121" s="984"/>
      <c r="CA121" s="984">
        <v>4329919</v>
      </c>
      <c r="CB121" s="984"/>
      <c r="CC121" s="984"/>
      <c r="CD121" s="984"/>
      <c r="CE121" s="984"/>
      <c r="CF121" s="1022">
        <v>178.8</v>
      </c>
      <c r="CG121" s="1023"/>
      <c r="CH121" s="1023"/>
      <c r="CI121" s="1023"/>
      <c r="CJ121" s="1023"/>
      <c r="CK121" s="1014"/>
      <c r="CL121" s="1015"/>
      <c r="CM121" s="1015"/>
      <c r="CN121" s="1015"/>
      <c r="CO121" s="1016"/>
      <c r="CP121" s="1005" t="s">
        <v>448</v>
      </c>
      <c r="CQ121" s="1006"/>
      <c r="CR121" s="1006"/>
      <c r="CS121" s="1006"/>
      <c r="CT121" s="1006"/>
      <c r="CU121" s="1006"/>
      <c r="CV121" s="1006"/>
      <c r="CW121" s="1006"/>
      <c r="CX121" s="1006"/>
      <c r="CY121" s="1006"/>
      <c r="CZ121" s="1006"/>
      <c r="DA121" s="1006"/>
      <c r="DB121" s="1006"/>
      <c r="DC121" s="1006"/>
      <c r="DD121" s="1006"/>
      <c r="DE121" s="1006"/>
      <c r="DF121" s="1007"/>
      <c r="DG121" s="917">
        <v>502625</v>
      </c>
      <c r="DH121" s="918"/>
      <c r="DI121" s="918"/>
      <c r="DJ121" s="918"/>
      <c r="DK121" s="918"/>
      <c r="DL121" s="918">
        <v>466340</v>
      </c>
      <c r="DM121" s="918"/>
      <c r="DN121" s="918"/>
      <c r="DO121" s="918"/>
      <c r="DP121" s="918"/>
      <c r="DQ121" s="918">
        <v>442517</v>
      </c>
      <c r="DR121" s="918"/>
      <c r="DS121" s="918"/>
      <c r="DT121" s="918"/>
      <c r="DU121" s="918"/>
      <c r="DV121" s="919">
        <v>18.3</v>
      </c>
      <c r="DW121" s="919"/>
      <c r="DX121" s="919"/>
      <c r="DY121" s="919"/>
      <c r="DZ121" s="920"/>
    </row>
    <row r="122" spans="1:130" s="197" customFormat="1" ht="26.25" customHeight="1">
      <c r="A122" s="973"/>
      <c r="B122" s="944"/>
      <c r="C122" s="914" t="s">
        <v>428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449</v>
      </c>
      <c r="BP122" s="992"/>
      <c r="BQ122" s="1032">
        <v>9072734</v>
      </c>
      <c r="BR122" s="1033"/>
      <c r="BS122" s="1033"/>
      <c r="BT122" s="1033"/>
      <c r="BU122" s="1033"/>
      <c r="BV122" s="1033">
        <v>9599492</v>
      </c>
      <c r="BW122" s="1033"/>
      <c r="BX122" s="1033"/>
      <c r="BY122" s="1033"/>
      <c r="BZ122" s="1033"/>
      <c r="CA122" s="1033">
        <v>9771802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434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460</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1138</v>
      </c>
      <c r="AB128" s="1088"/>
      <c r="AC128" s="1088"/>
      <c r="AD128" s="1088"/>
      <c r="AE128" s="1089"/>
      <c r="AF128" s="1090">
        <v>1298</v>
      </c>
      <c r="AG128" s="1088"/>
      <c r="AH128" s="1088"/>
      <c r="AI128" s="1088"/>
      <c r="AJ128" s="1089"/>
      <c r="AK128" s="1090">
        <v>2536</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2756518</v>
      </c>
      <c r="AB129" s="957"/>
      <c r="AC129" s="957"/>
      <c r="AD129" s="957"/>
      <c r="AE129" s="958"/>
      <c r="AF129" s="959">
        <v>2986966</v>
      </c>
      <c r="AG129" s="957"/>
      <c r="AH129" s="957"/>
      <c r="AI129" s="957"/>
      <c r="AJ129" s="958"/>
      <c r="AK129" s="959">
        <v>2920108</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7.6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469495</v>
      </c>
      <c r="AB130" s="957"/>
      <c r="AC130" s="957"/>
      <c r="AD130" s="957"/>
      <c r="AE130" s="958"/>
      <c r="AF130" s="959">
        <v>481821</v>
      </c>
      <c r="AG130" s="957"/>
      <c r="AH130" s="957"/>
      <c r="AI130" s="957"/>
      <c r="AJ130" s="958"/>
      <c r="AK130" s="959">
        <v>498220</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t="s">
        <v>470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2287023</v>
      </c>
      <c r="AB131" s="996"/>
      <c r="AC131" s="996"/>
      <c r="AD131" s="996"/>
      <c r="AE131" s="997"/>
      <c r="AF131" s="998">
        <v>2505145</v>
      </c>
      <c r="AG131" s="996"/>
      <c r="AH131" s="996"/>
      <c r="AI131" s="996"/>
      <c r="AJ131" s="997"/>
      <c r="AK131" s="998">
        <v>2421888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9.0208974719999997</v>
      </c>
      <c r="AB132" s="1102"/>
      <c r="AC132" s="1102"/>
      <c r="AD132" s="1102"/>
      <c r="AE132" s="1103"/>
      <c r="AF132" s="1104">
        <v>7.3659608529999998</v>
      </c>
      <c r="AG132" s="1102"/>
      <c r="AH132" s="1102"/>
      <c r="AI132" s="1102"/>
      <c r="AJ132" s="1103"/>
      <c r="AK132" s="1104">
        <v>6.4410492970000002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9.6</v>
      </c>
      <c r="AB133" s="1109"/>
      <c r="AC133" s="1109"/>
      <c r="AD133" s="1109"/>
      <c r="AE133" s="1110"/>
      <c r="AF133" s="1108">
        <v>8.3000000000000007</v>
      </c>
      <c r="AG133" s="1109"/>
      <c r="AH133" s="1109"/>
      <c r="AI133" s="1109"/>
      <c r="AJ133" s="1110"/>
      <c r="AK133" s="1108">
        <v>7.6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85" zoomScaleNormal="85" zoomScaleSheetLayoutView="55" workbookViewId="0">
      <selection activeCell="O73" sqref="O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7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5" t="s">
        <v>477</v>
      </c>
      <c r="L7" s="254"/>
      <c r="M7" s="255" t="s">
        <v>478</v>
      </c>
      <c r="N7" s="256"/>
    </row>
    <row r="8" spans="1:16">
      <c r="A8" s="248"/>
      <c r="B8" s="244"/>
      <c r="C8" s="244"/>
      <c r="D8" s="244"/>
      <c r="E8" s="244"/>
      <c r="F8" s="244"/>
      <c r="G8" s="257"/>
      <c r="H8" s="258"/>
      <c r="I8" s="258"/>
      <c r="J8" s="259"/>
      <c r="K8" s="1116"/>
      <c r="L8" s="260" t="s">
        <v>479</v>
      </c>
      <c r="M8" s="261" t="s">
        <v>480</v>
      </c>
      <c r="N8" s="262" t="s">
        <v>481</v>
      </c>
    </row>
    <row r="9" spans="1:16">
      <c r="A9" s="248"/>
      <c r="B9" s="244"/>
      <c r="C9" s="244"/>
      <c r="D9" s="244"/>
      <c r="E9" s="244"/>
      <c r="F9" s="244"/>
      <c r="G9" s="1117" t="s">
        <v>482</v>
      </c>
      <c r="H9" s="1118"/>
      <c r="I9" s="1118"/>
      <c r="J9" s="1119"/>
      <c r="K9" s="263">
        <v>664632</v>
      </c>
      <c r="L9" s="264">
        <v>254648</v>
      </c>
      <c r="M9" s="265">
        <v>183831</v>
      </c>
      <c r="N9" s="266">
        <v>38.5</v>
      </c>
    </row>
    <row r="10" spans="1:16">
      <c r="A10" s="248"/>
      <c r="B10" s="244"/>
      <c r="C10" s="244"/>
      <c r="D10" s="244"/>
      <c r="E10" s="244"/>
      <c r="F10" s="244"/>
      <c r="G10" s="1117" t="s">
        <v>483</v>
      </c>
      <c r="H10" s="1118"/>
      <c r="I10" s="1118"/>
      <c r="J10" s="1119"/>
      <c r="K10" s="267">
        <v>27605</v>
      </c>
      <c r="L10" s="268">
        <v>10577</v>
      </c>
      <c r="M10" s="269">
        <v>17818</v>
      </c>
      <c r="N10" s="270">
        <v>-40.6</v>
      </c>
    </row>
    <row r="11" spans="1:16" ht="13.5" customHeight="1">
      <c r="A11" s="248"/>
      <c r="B11" s="244"/>
      <c r="C11" s="244"/>
      <c r="D11" s="244"/>
      <c r="E11" s="244"/>
      <c r="F11" s="244"/>
      <c r="G11" s="1117" t="s">
        <v>484</v>
      </c>
      <c r="H11" s="1118"/>
      <c r="I11" s="1118"/>
      <c r="J11" s="1119"/>
      <c r="K11" s="267">
        <v>124832</v>
      </c>
      <c r="L11" s="268">
        <v>47828</v>
      </c>
      <c r="M11" s="269">
        <v>26667</v>
      </c>
      <c r="N11" s="270">
        <v>79.400000000000006</v>
      </c>
    </row>
    <row r="12" spans="1:16" ht="13.5" customHeight="1">
      <c r="A12" s="248"/>
      <c r="B12" s="244"/>
      <c r="C12" s="244"/>
      <c r="D12" s="244"/>
      <c r="E12" s="244"/>
      <c r="F12" s="244"/>
      <c r="G12" s="1117" t="s">
        <v>485</v>
      </c>
      <c r="H12" s="1118"/>
      <c r="I12" s="1118"/>
      <c r="J12" s="1119"/>
      <c r="K12" s="267" t="s">
        <v>486</v>
      </c>
      <c r="L12" s="268" t="s">
        <v>486</v>
      </c>
      <c r="M12" s="269">
        <v>2490</v>
      </c>
      <c r="N12" s="270" t="s">
        <v>486</v>
      </c>
    </row>
    <row r="13" spans="1:16" ht="13.5" customHeight="1">
      <c r="A13" s="248"/>
      <c r="B13" s="244"/>
      <c r="C13" s="244"/>
      <c r="D13" s="244"/>
      <c r="E13" s="244"/>
      <c r="F13" s="244"/>
      <c r="G13" s="1117" t="s">
        <v>487</v>
      </c>
      <c r="H13" s="1118"/>
      <c r="I13" s="1118"/>
      <c r="J13" s="1119"/>
      <c r="K13" s="267" t="s">
        <v>486</v>
      </c>
      <c r="L13" s="268" t="s">
        <v>486</v>
      </c>
      <c r="M13" s="269" t="s">
        <v>486</v>
      </c>
      <c r="N13" s="270" t="s">
        <v>486</v>
      </c>
    </row>
    <row r="14" spans="1:16" ht="13.5" customHeight="1">
      <c r="A14" s="248"/>
      <c r="B14" s="244"/>
      <c r="C14" s="244"/>
      <c r="D14" s="244"/>
      <c r="E14" s="244"/>
      <c r="F14" s="244"/>
      <c r="G14" s="1117" t="s">
        <v>488</v>
      </c>
      <c r="H14" s="1118"/>
      <c r="I14" s="1118"/>
      <c r="J14" s="1119"/>
      <c r="K14" s="267">
        <v>24016</v>
      </c>
      <c r="L14" s="268">
        <v>9202</v>
      </c>
      <c r="M14" s="269">
        <v>9105</v>
      </c>
      <c r="N14" s="270">
        <v>1.1000000000000001</v>
      </c>
    </row>
    <row r="15" spans="1:16" ht="13.5" customHeight="1">
      <c r="A15" s="248"/>
      <c r="B15" s="244"/>
      <c r="C15" s="244"/>
      <c r="D15" s="244"/>
      <c r="E15" s="244"/>
      <c r="F15" s="244"/>
      <c r="G15" s="1117" t="s">
        <v>489</v>
      </c>
      <c r="H15" s="1118"/>
      <c r="I15" s="1118"/>
      <c r="J15" s="1119"/>
      <c r="K15" s="267" t="s">
        <v>486</v>
      </c>
      <c r="L15" s="268" t="s">
        <v>486</v>
      </c>
      <c r="M15" s="269">
        <v>5055</v>
      </c>
      <c r="N15" s="270" t="s">
        <v>486</v>
      </c>
    </row>
    <row r="16" spans="1:16">
      <c r="A16" s="248"/>
      <c r="B16" s="244"/>
      <c r="C16" s="244"/>
      <c r="D16" s="244"/>
      <c r="E16" s="244"/>
      <c r="F16" s="244"/>
      <c r="G16" s="1120" t="s">
        <v>490</v>
      </c>
      <c r="H16" s="1121"/>
      <c r="I16" s="1121"/>
      <c r="J16" s="1122"/>
      <c r="K16" s="268">
        <v>-69730</v>
      </c>
      <c r="L16" s="268">
        <v>-26716</v>
      </c>
      <c r="M16" s="269">
        <v>-22864</v>
      </c>
      <c r="N16" s="270">
        <v>16.8</v>
      </c>
    </row>
    <row r="17" spans="1:16">
      <c r="A17" s="248"/>
      <c r="B17" s="244"/>
      <c r="C17" s="244"/>
      <c r="D17" s="244"/>
      <c r="E17" s="244"/>
      <c r="F17" s="244"/>
      <c r="G17" s="1120" t="s">
        <v>171</v>
      </c>
      <c r="H17" s="1121"/>
      <c r="I17" s="1121"/>
      <c r="J17" s="1122"/>
      <c r="K17" s="268">
        <v>771355</v>
      </c>
      <c r="L17" s="268">
        <v>295538</v>
      </c>
      <c r="M17" s="269">
        <v>222101</v>
      </c>
      <c r="N17" s="270">
        <v>33.1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2" t="s">
        <v>495</v>
      </c>
      <c r="H21" s="1113"/>
      <c r="I21" s="1113"/>
      <c r="J21" s="1114"/>
      <c r="K21" s="280">
        <v>27.97</v>
      </c>
      <c r="L21" s="281">
        <v>20.61</v>
      </c>
      <c r="M21" s="282">
        <v>7.36</v>
      </c>
      <c r="N21" s="249"/>
      <c r="O21" s="283"/>
      <c r="P21" s="279"/>
    </row>
    <row r="22" spans="1:16" s="284" customFormat="1">
      <c r="A22" s="279"/>
      <c r="B22" s="249"/>
      <c r="C22" s="249"/>
      <c r="D22" s="249"/>
      <c r="E22" s="249"/>
      <c r="F22" s="249"/>
      <c r="G22" s="1112" t="s">
        <v>496</v>
      </c>
      <c r="H22" s="1113"/>
      <c r="I22" s="1113"/>
      <c r="J22" s="1114"/>
      <c r="K22" s="285">
        <v>98.2</v>
      </c>
      <c r="L22" s="286">
        <v>94.6</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5" t="s">
        <v>477</v>
      </c>
      <c r="L30" s="254"/>
      <c r="M30" s="255" t="s">
        <v>478</v>
      </c>
      <c r="N30" s="256"/>
    </row>
    <row r="31" spans="1:16">
      <c r="A31" s="248"/>
      <c r="B31" s="244"/>
      <c r="C31" s="244"/>
      <c r="D31" s="244"/>
      <c r="E31" s="244"/>
      <c r="F31" s="244"/>
      <c r="G31" s="257"/>
      <c r="H31" s="258"/>
      <c r="I31" s="258"/>
      <c r="J31" s="259"/>
      <c r="K31" s="1116"/>
      <c r="L31" s="260" t="s">
        <v>479</v>
      </c>
      <c r="M31" s="261" t="s">
        <v>480</v>
      </c>
      <c r="N31" s="262" t="s">
        <v>481</v>
      </c>
    </row>
    <row r="32" spans="1:16" ht="27" customHeight="1">
      <c r="A32" s="248"/>
      <c r="B32" s="244"/>
      <c r="C32" s="244"/>
      <c r="D32" s="244"/>
      <c r="E32" s="244"/>
      <c r="F32" s="244"/>
      <c r="G32" s="1128" t="s">
        <v>500</v>
      </c>
      <c r="H32" s="1129"/>
      <c r="I32" s="1129"/>
      <c r="J32" s="1130"/>
      <c r="K32" s="294">
        <v>483349</v>
      </c>
      <c r="L32" s="294">
        <v>185191</v>
      </c>
      <c r="M32" s="295">
        <v>144540</v>
      </c>
      <c r="N32" s="296">
        <v>28.1</v>
      </c>
    </row>
    <row r="33" spans="1:16" ht="13.5" customHeight="1">
      <c r="A33" s="248"/>
      <c r="B33" s="244"/>
      <c r="C33" s="244"/>
      <c r="D33" s="244"/>
      <c r="E33" s="244"/>
      <c r="F33" s="244"/>
      <c r="G33" s="1128" t="s">
        <v>501</v>
      </c>
      <c r="H33" s="1129"/>
      <c r="I33" s="1129"/>
      <c r="J33" s="1130"/>
      <c r="K33" s="294" t="s">
        <v>486</v>
      </c>
      <c r="L33" s="294" t="s">
        <v>486</v>
      </c>
      <c r="M33" s="295" t="s">
        <v>486</v>
      </c>
      <c r="N33" s="296" t="s">
        <v>486</v>
      </c>
    </row>
    <row r="34" spans="1:16" ht="27" customHeight="1">
      <c r="A34" s="248"/>
      <c r="B34" s="244"/>
      <c r="C34" s="244"/>
      <c r="D34" s="244"/>
      <c r="E34" s="244"/>
      <c r="F34" s="244"/>
      <c r="G34" s="1128" t="s">
        <v>502</v>
      </c>
      <c r="H34" s="1129"/>
      <c r="I34" s="1129"/>
      <c r="J34" s="1130"/>
      <c r="K34" s="294" t="s">
        <v>486</v>
      </c>
      <c r="L34" s="294" t="s">
        <v>486</v>
      </c>
      <c r="M34" s="295" t="s">
        <v>486</v>
      </c>
      <c r="N34" s="296" t="s">
        <v>486</v>
      </c>
    </row>
    <row r="35" spans="1:16" ht="27" customHeight="1">
      <c r="A35" s="248"/>
      <c r="B35" s="244"/>
      <c r="C35" s="244"/>
      <c r="D35" s="244"/>
      <c r="E35" s="244"/>
      <c r="F35" s="244"/>
      <c r="G35" s="1128" t="s">
        <v>503</v>
      </c>
      <c r="H35" s="1129"/>
      <c r="I35" s="1129"/>
      <c r="J35" s="1130"/>
      <c r="K35" s="294">
        <v>141371</v>
      </c>
      <c r="L35" s="294">
        <v>54165</v>
      </c>
      <c r="M35" s="295">
        <v>29964</v>
      </c>
      <c r="N35" s="296">
        <v>80.8</v>
      </c>
    </row>
    <row r="36" spans="1:16" ht="27" customHeight="1">
      <c r="A36" s="248"/>
      <c r="B36" s="244"/>
      <c r="C36" s="244"/>
      <c r="D36" s="244"/>
      <c r="E36" s="244"/>
      <c r="F36" s="244"/>
      <c r="G36" s="1128" t="s">
        <v>504</v>
      </c>
      <c r="H36" s="1129"/>
      <c r="I36" s="1129"/>
      <c r="J36" s="1130"/>
      <c r="K36" s="294">
        <v>32031</v>
      </c>
      <c r="L36" s="294">
        <v>12272</v>
      </c>
      <c r="M36" s="295">
        <v>6972</v>
      </c>
      <c r="N36" s="296">
        <v>76</v>
      </c>
    </row>
    <row r="37" spans="1:16" ht="13.5" customHeight="1">
      <c r="A37" s="248"/>
      <c r="B37" s="244"/>
      <c r="C37" s="244"/>
      <c r="D37" s="244"/>
      <c r="E37" s="244"/>
      <c r="F37" s="244"/>
      <c r="G37" s="1128" t="s">
        <v>505</v>
      </c>
      <c r="H37" s="1129"/>
      <c r="I37" s="1129"/>
      <c r="J37" s="1130"/>
      <c r="K37" s="294" t="s">
        <v>486</v>
      </c>
      <c r="L37" s="294" t="s">
        <v>486</v>
      </c>
      <c r="M37" s="295">
        <v>2692</v>
      </c>
      <c r="N37" s="296" t="s">
        <v>486</v>
      </c>
    </row>
    <row r="38" spans="1:16" ht="27" customHeight="1">
      <c r="A38" s="248"/>
      <c r="B38" s="244"/>
      <c r="C38" s="244"/>
      <c r="D38" s="244"/>
      <c r="E38" s="244"/>
      <c r="F38" s="244"/>
      <c r="G38" s="1131" t="s">
        <v>506</v>
      </c>
      <c r="H38" s="1132"/>
      <c r="I38" s="1132"/>
      <c r="J38" s="1133"/>
      <c r="K38" s="297" t="s">
        <v>486</v>
      </c>
      <c r="L38" s="297" t="s">
        <v>486</v>
      </c>
      <c r="M38" s="298">
        <v>44</v>
      </c>
      <c r="N38" s="299" t="s">
        <v>486</v>
      </c>
      <c r="O38" s="293"/>
    </row>
    <row r="39" spans="1:16">
      <c r="A39" s="248"/>
      <c r="B39" s="244"/>
      <c r="C39" s="244"/>
      <c r="D39" s="244"/>
      <c r="E39" s="244"/>
      <c r="F39" s="244"/>
      <c r="G39" s="1131" t="s">
        <v>507</v>
      </c>
      <c r="H39" s="1132"/>
      <c r="I39" s="1132"/>
      <c r="J39" s="1133"/>
      <c r="K39" s="300">
        <v>-2536</v>
      </c>
      <c r="L39" s="300">
        <v>-972</v>
      </c>
      <c r="M39" s="301">
        <v>-7752</v>
      </c>
      <c r="N39" s="302">
        <v>-87.5</v>
      </c>
      <c r="O39" s="293"/>
    </row>
    <row r="40" spans="1:16" ht="27" customHeight="1">
      <c r="A40" s="248"/>
      <c r="B40" s="244"/>
      <c r="C40" s="244"/>
      <c r="D40" s="244"/>
      <c r="E40" s="244"/>
      <c r="F40" s="244"/>
      <c r="G40" s="1128" t="s">
        <v>508</v>
      </c>
      <c r="H40" s="1129"/>
      <c r="I40" s="1129"/>
      <c r="J40" s="1130"/>
      <c r="K40" s="300">
        <v>-498220</v>
      </c>
      <c r="L40" s="300">
        <v>-190889</v>
      </c>
      <c r="M40" s="301">
        <v>-125847</v>
      </c>
      <c r="N40" s="302">
        <v>51.7</v>
      </c>
      <c r="O40" s="293"/>
    </row>
    <row r="41" spans="1:16">
      <c r="A41" s="248"/>
      <c r="B41" s="244"/>
      <c r="C41" s="244"/>
      <c r="D41" s="244"/>
      <c r="E41" s="244"/>
      <c r="F41" s="244"/>
      <c r="G41" s="1134" t="s">
        <v>281</v>
      </c>
      <c r="H41" s="1135"/>
      <c r="I41" s="1135"/>
      <c r="J41" s="1136"/>
      <c r="K41" s="294">
        <v>155995</v>
      </c>
      <c r="L41" s="300">
        <v>59768</v>
      </c>
      <c r="M41" s="301">
        <v>50612</v>
      </c>
      <c r="N41" s="302">
        <v>18.100000000000001</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3" t="s">
        <v>477</v>
      </c>
      <c r="J49" s="1125" t="s">
        <v>512</v>
      </c>
      <c r="K49" s="1126"/>
      <c r="L49" s="1126"/>
      <c r="M49" s="1126"/>
      <c r="N49" s="1127"/>
    </row>
    <row r="50" spans="1:14">
      <c r="A50" s="248"/>
      <c r="B50" s="244"/>
      <c r="C50" s="244"/>
      <c r="D50" s="244"/>
      <c r="E50" s="244"/>
      <c r="F50" s="244"/>
      <c r="G50" s="312"/>
      <c r="H50" s="313"/>
      <c r="I50" s="1124"/>
      <c r="J50" s="314" t="s">
        <v>513</v>
      </c>
      <c r="K50" s="315" t="s">
        <v>514</v>
      </c>
      <c r="L50" s="316" t="s">
        <v>515</v>
      </c>
      <c r="M50" s="317" t="s">
        <v>516</v>
      </c>
      <c r="N50" s="318" t="s">
        <v>517</v>
      </c>
    </row>
    <row r="51" spans="1:14">
      <c r="A51" s="248"/>
      <c r="B51" s="244"/>
      <c r="C51" s="244"/>
      <c r="D51" s="244"/>
      <c r="E51" s="244"/>
      <c r="F51" s="244"/>
      <c r="G51" s="310" t="s">
        <v>518</v>
      </c>
      <c r="H51" s="311"/>
      <c r="I51" s="319">
        <v>1016330</v>
      </c>
      <c r="J51" s="320">
        <v>368236</v>
      </c>
      <c r="K51" s="321">
        <v>42.1</v>
      </c>
      <c r="L51" s="322">
        <v>262834</v>
      </c>
      <c r="M51" s="323">
        <v>48.9</v>
      </c>
      <c r="N51" s="324">
        <v>-6.8</v>
      </c>
    </row>
    <row r="52" spans="1:14">
      <c r="A52" s="248"/>
      <c r="B52" s="244"/>
      <c r="C52" s="244"/>
      <c r="D52" s="244"/>
      <c r="E52" s="244"/>
      <c r="F52" s="244"/>
      <c r="G52" s="325"/>
      <c r="H52" s="326" t="s">
        <v>519</v>
      </c>
      <c r="I52" s="327">
        <v>661770</v>
      </c>
      <c r="J52" s="328">
        <v>239772</v>
      </c>
      <c r="K52" s="329">
        <v>34.6</v>
      </c>
      <c r="L52" s="330">
        <v>147509</v>
      </c>
      <c r="M52" s="331">
        <v>95.6</v>
      </c>
      <c r="N52" s="332">
        <v>-61</v>
      </c>
    </row>
    <row r="53" spans="1:14">
      <c r="A53" s="248"/>
      <c r="B53" s="244"/>
      <c r="C53" s="244"/>
      <c r="D53" s="244"/>
      <c r="E53" s="244"/>
      <c r="F53" s="244"/>
      <c r="G53" s="310" t="s">
        <v>520</v>
      </c>
      <c r="H53" s="311"/>
      <c r="I53" s="319">
        <v>2606967</v>
      </c>
      <c r="J53" s="320">
        <v>958444</v>
      </c>
      <c r="K53" s="321">
        <v>160.30000000000001</v>
      </c>
      <c r="L53" s="322">
        <v>334234</v>
      </c>
      <c r="M53" s="323">
        <v>27.2</v>
      </c>
      <c r="N53" s="324">
        <v>133.1</v>
      </c>
    </row>
    <row r="54" spans="1:14">
      <c r="A54" s="248"/>
      <c r="B54" s="244"/>
      <c r="C54" s="244"/>
      <c r="D54" s="244"/>
      <c r="E54" s="244"/>
      <c r="F54" s="244"/>
      <c r="G54" s="325"/>
      <c r="H54" s="326" t="s">
        <v>519</v>
      </c>
      <c r="I54" s="327">
        <v>693117</v>
      </c>
      <c r="J54" s="328">
        <v>254822</v>
      </c>
      <c r="K54" s="329">
        <v>6.3</v>
      </c>
      <c r="L54" s="330">
        <v>135366</v>
      </c>
      <c r="M54" s="331">
        <v>-8.1999999999999993</v>
      </c>
      <c r="N54" s="332">
        <v>14.5</v>
      </c>
    </row>
    <row r="55" spans="1:14">
      <c r="A55" s="248"/>
      <c r="B55" s="244"/>
      <c r="C55" s="244"/>
      <c r="D55" s="244"/>
      <c r="E55" s="244"/>
      <c r="F55" s="244"/>
      <c r="G55" s="310" t="s">
        <v>521</v>
      </c>
      <c r="H55" s="311"/>
      <c r="I55" s="319">
        <v>1213453</v>
      </c>
      <c r="J55" s="320">
        <v>453119</v>
      </c>
      <c r="K55" s="321">
        <v>-52.7</v>
      </c>
      <c r="L55" s="322">
        <v>216155</v>
      </c>
      <c r="M55" s="323">
        <v>-35.299999999999997</v>
      </c>
      <c r="N55" s="324">
        <v>-17.399999999999999</v>
      </c>
    </row>
    <row r="56" spans="1:14">
      <c r="A56" s="248"/>
      <c r="B56" s="244"/>
      <c r="C56" s="244"/>
      <c r="D56" s="244"/>
      <c r="E56" s="244"/>
      <c r="F56" s="244"/>
      <c r="G56" s="325"/>
      <c r="H56" s="326" t="s">
        <v>519</v>
      </c>
      <c r="I56" s="327">
        <v>628243</v>
      </c>
      <c r="J56" s="328">
        <v>234594</v>
      </c>
      <c r="K56" s="329">
        <v>-7.9</v>
      </c>
      <c r="L56" s="330">
        <v>108827</v>
      </c>
      <c r="M56" s="331">
        <v>-19.600000000000001</v>
      </c>
      <c r="N56" s="332">
        <v>11.7</v>
      </c>
    </row>
    <row r="57" spans="1:14">
      <c r="A57" s="248"/>
      <c r="B57" s="244"/>
      <c r="C57" s="244"/>
      <c r="D57" s="244"/>
      <c r="E57" s="244"/>
      <c r="F57" s="244"/>
      <c r="G57" s="310" t="s">
        <v>522</v>
      </c>
      <c r="H57" s="311"/>
      <c r="I57" s="319">
        <v>717346</v>
      </c>
      <c r="J57" s="320">
        <v>271414</v>
      </c>
      <c r="K57" s="321">
        <v>-40.1</v>
      </c>
      <c r="L57" s="322">
        <v>228305</v>
      </c>
      <c r="M57" s="323">
        <v>5.6</v>
      </c>
      <c r="N57" s="324">
        <v>-45.7</v>
      </c>
    </row>
    <row r="58" spans="1:14">
      <c r="A58" s="248"/>
      <c r="B58" s="244"/>
      <c r="C58" s="244"/>
      <c r="D58" s="244"/>
      <c r="E58" s="244"/>
      <c r="F58" s="244"/>
      <c r="G58" s="325"/>
      <c r="H58" s="326" t="s">
        <v>519</v>
      </c>
      <c r="I58" s="327">
        <v>534708</v>
      </c>
      <c r="J58" s="328">
        <v>202311</v>
      </c>
      <c r="K58" s="329">
        <v>-13.8</v>
      </c>
      <c r="L58" s="330">
        <v>86611</v>
      </c>
      <c r="M58" s="331">
        <v>-20.399999999999999</v>
      </c>
      <c r="N58" s="332">
        <v>6.6</v>
      </c>
    </row>
    <row r="59" spans="1:14">
      <c r="A59" s="248"/>
      <c r="B59" s="244"/>
      <c r="C59" s="244"/>
      <c r="D59" s="244"/>
      <c r="E59" s="244"/>
      <c r="F59" s="244"/>
      <c r="G59" s="310" t="s">
        <v>523</v>
      </c>
      <c r="H59" s="311"/>
      <c r="I59" s="319">
        <v>652746</v>
      </c>
      <c r="J59" s="320">
        <v>250094</v>
      </c>
      <c r="K59" s="321">
        <v>-7.9</v>
      </c>
      <c r="L59" s="322">
        <v>316331</v>
      </c>
      <c r="M59" s="323">
        <v>38.6</v>
      </c>
      <c r="N59" s="324">
        <v>-46.5</v>
      </c>
    </row>
    <row r="60" spans="1:14">
      <c r="A60" s="248"/>
      <c r="B60" s="244"/>
      <c r="C60" s="244"/>
      <c r="D60" s="244"/>
      <c r="E60" s="244"/>
      <c r="F60" s="244"/>
      <c r="G60" s="325"/>
      <c r="H60" s="326" t="s">
        <v>519</v>
      </c>
      <c r="I60" s="333">
        <v>439404</v>
      </c>
      <c r="J60" s="328">
        <v>168354</v>
      </c>
      <c r="K60" s="329">
        <v>-16.8</v>
      </c>
      <c r="L60" s="330">
        <v>106387</v>
      </c>
      <c r="M60" s="331">
        <v>22.8</v>
      </c>
      <c r="N60" s="332">
        <v>-39.6</v>
      </c>
    </row>
    <row r="61" spans="1:14">
      <c r="A61" s="248"/>
      <c r="B61" s="244"/>
      <c r="C61" s="244"/>
      <c r="D61" s="244"/>
      <c r="E61" s="244"/>
      <c r="F61" s="244"/>
      <c r="G61" s="310" t="s">
        <v>524</v>
      </c>
      <c r="H61" s="334"/>
      <c r="I61" s="335">
        <v>1241368</v>
      </c>
      <c r="J61" s="336">
        <v>460261</v>
      </c>
      <c r="K61" s="337">
        <v>20.3</v>
      </c>
      <c r="L61" s="338">
        <v>271572</v>
      </c>
      <c r="M61" s="339">
        <v>17</v>
      </c>
      <c r="N61" s="324">
        <v>3.3</v>
      </c>
    </row>
    <row r="62" spans="1:14">
      <c r="A62" s="248"/>
      <c r="B62" s="244"/>
      <c r="C62" s="244"/>
      <c r="D62" s="244"/>
      <c r="E62" s="244"/>
      <c r="F62" s="244"/>
      <c r="G62" s="325"/>
      <c r="H62" s="326" t="s">
        <v>519</v>
      </c>
      <c r="I62" s="327">
        <v>591448</v>
      </c>
      <c r="J62" s="328">
        <v>219971</v>
      </c>
      <c r="K62" s="329">
        <v>0.5</v>
      </c>
      <c r="L62" s="330">
        <v>116940</v>
      </c>
      <c r="M62" s="331">
        <v>14</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4857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10.36</v>
      </c>
      <c r="G47" s="12">
        <v>19.989999999999998</v>
      </c>
      <c r="H47" s="12">
        <v>27.78</v>
      </c>
      <c r="I47" s="12">
        <v>26.97</v>
      </c>
      <c r="J47" s="13">
        <v>29.04</v>
      </c>
    </row>
    <row r="48" spans="2:10" ht="57.75" customHeight="1">
      <c r="B48" s="14"/>
      <c r="C48" s="1139" t="s">
        <v>4</v>
      </c>
      <c r="D48" s="1139"/>
      <c r="E48" s="1140"/>
      <c r="F48" s="15">
        <v>2.5499999999999998</v>
      </c>
      <c r="G48" s="16">
        <v>7.05</v>
      </c>
      <c r="H48" s="16">
        <v>2.67</v>
      </c>
      <c r="I48" s="16">
        <v>2.36</v>
      </c>
      <c r="J48" s="17">
        <v>2.41</v>
      </c>
    </row>
    <row r="49" spans="2:10" ht="57.75" customHeight="1" thickBot="1">
      <c r="B49" s="18"/>
      <c r="C49" s="1141" t="s">
        <v>5</v>
      </c>
      <c r="D49" s="1141"/>
      <c r="E49" s="1142"/>
      <c r="F49" s="19">
        <v>0.36</v>
      </c>
      <c r="G49" s="20">
        <v>20.85</v>
      </c>
      <c r="H49" s="20" t="s">
        <v>531</v>
      </c>
      <c r="I49" s="20" t="s">
        <v>532</v>
      </c>
      <c r="J49" s="21">
        <v>0.03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533</v>
      </c>
      <c r="D34" s="1149"/>
      <c r="E34" s="1150"/>
      <c r="F34" s="32">
        <v>2.5499999999999998</v>
      </c>
      <c r="G34" s="33">
        <v>7.05</v>
      </c>
      <c r="H34" s="33">
        <v>2.67</v>
      </c>
      <c r="I34" s="33">
        <v>2.36</v>
      </c>
      <c r="J34" s="34">
        <v>2.41</v>
      </c>
      <c r="K34" s="22"/>
      <c r="L34" s="22"/>
      <c r="M34" s="22"/>
      <c r="N34" s="22"/>
      <c r="O34" s="22"/>
      <c r="P34" s="22"/>
    </row>
    <row r="35" spans="1:16" ht="39" customHeight="1">
      <c r="A35" s="22"/>
      <c r="B35" s="35"/>
      <c r="C35" s="1143" t="s">
        <v>534</v>
      </c>
      <c r="D35" s="1144"/>
      <c r="E35" s="1145"/>
      <c r="F35" s="36">
        <v>1.1499999999999999</v>
      </c>
      <c r="G35" s="37">
        <v>1.45</v>
      </c>
      <c r="H35" s="37">
        <v>1.1299999999999999</v>
      </c>
      <c r="I35" s="37">
        <v>0.79</v>
      </c>
      <c r="J35" s="38">
        <v>0.51</v>
      </c>
      <c r="K35" s="22"/>
      <c r="L35" s="22"/>
      <c r="M35" s="22"/>
      <c r="N35" s="22"/>
      <c r="O35" s="22"/>
      <c r="P35" s="22"/>
    </row>
    <row r="36" spans="1:16" ht="39" customHeight="1">
      <c r="A36" s="22"/>
      <c r="B36" s="35"/>
      <c r="C36" s="1143" t="s">
        <v>535</v>
      </c>
      <c r="D36" s="1144"/>
      <c r="E36" s="1145"/>
      <c r="F36" s="36">
        <v>0.54</v>
      </c>
      <c r="G36" s="37">
        <v>0.93</v>
      </c>
      <c r="H36" s="37">
        <v>0.66</v>
      </c>
      <c r="I36" s="37">
        <v>0.5</v>
      </c>
      <c r="J36" s="38">
        <v>0.39</v>
      </c>
      <c r="K36" s="22"/>
      <c r="L36" s="22"/>
      <c r="M36" s="22"/>
      <c r="N36" s="22"/>
      <c r="O36" s="22"/>
      <c r="P36" s="22"/>
    </row>
    <row r="37" spans="1:16" ht="39" customHeight="1">
      <c r="A37" s="22"/>
      <c r="B37" s="35"/>
      <c r="C37" s="1143" t="s">
        <v>536</v>
      </c>
      <c r="D37" s="1144"/>
      <c r="E37" s="1145"/>
      <c r="F37" s="36">
        <v>0.2</v>
      </c>
      <c r="G37" s="37" t="s">
        <v>537</v>
      </c>
      <c r="H37" s="37">
        <v>0.25</v>
      </c>
      <c r="I37" s="37">
        <v>0.36</v>
      </c>
      <c r="J37" s="38">
        <v>0.2</v>
      </c>
      <c r="K37" s="22"/>
      <c r="L37" s="22"/>
      <c r="M37" s="22"/>
      <c r="N37" s="22"/>
      <c r="O37" s="22"/>
      <c r="P37" s="22"/>
    </row>
    <row r="38" spans="1:16" ht="39" customHeight="1">
      <c r="A38" s="22"/>
      <c r="B38" s="35"/>
      <c r="C38" s="1143" t="s">
        <v>538</v>
      </c>
      <c r="D38" s="1144"/>
      <c r="E38" s="1145"/>
      <c r="F38" s="36">
        <v>0.08</v>
      </c>
      <c r="G38" s="37">
        <v>0.14000000000000001</v>
      </c>
      <c r="H38" s="37">
        <v>0.13</v>
      </c>
      <c r="I38" s="37">
        <v>0.14000000000000001</v>
      </c>
      <c r="J38" s="38">
        <v>0.13</v>
      </c>
      <c r="K38" s="22"/>
      <c r="L38" s="22"/>
      <c r="M38" s="22"/>
      <c r="N38" s="22"/>
      <c r="O38" s="22"/>
      <c r="P38" s="22"/>
    </row>
    <row r="39" spans="1:16" ht="39" customHeight="1">
      <c r="A39" s="22"/>
      <c r="B39" s="35"/>
      <c r="C39" s="1143" t="s">
        <v>539</v>
      </c>
      <c r="D39" s="1144"/>
      <c r="E39" s="1145"/>
      <c r="F39" s="36">
        <v>0.05</v>
      </c>
      <c r="G39" s="37">
        <v>7.0000000000000007E-2</v>
      </c>
      <c r="H39" s="37">
        <v>7.0000000000000007E-2</v>
      </c>
      <c r="I39" s="37">
        <v>0.08</v>
      </c>
      <c r="J39" s="38">
        <v>7.0000000000000007E-2</v>
      </c>
      <c r="K39" s="22"/>
      <c r="L39" s="22"/>
      <c r="M39" s="22"/>
      <c r="N39" s="22"/>
      <c r="O39" s="22"/>
      <c r="P39" s="22"/>
    </row>
    <row r="40" spans="1:16" ht="39" customHeight="1">
      <c r="A40" s="22"/>
      <c r="B40" s="35"/>
      <c r="C40" s="1143" t="s">
        <v>540</v>
      </c>
      <c r="D40" s="1144"/>
      <c r="E40" s="1145"/>
      <c r="F40" s="36">
        <v>0</v>
      </c>
      <c r="G40" s="37">
        <v>0.02</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541</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542</v>
      </c>
      <c r="D43" s="1147"/>
      <c r="E43" s="1148"/>
      <c r="F43" s="41">
        <v>0.02</v>
      </c>
      <c r="G43" s="42">
        <v>0</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610</v>
      </c>
      <c r="L45" s="60">
        <v>516</v>
      </c>
      <c r="M45" s="60">
        <v>492</v>
      </c>
      <c r="N45" s="60">
        <v>489</v>
      </c>
      <c r="O45" s="61">
        <v>483</v>
      </c>
      <c r="P45" s="48"/>
      <c r="Q45" s="48"/>
      <c r="R45" s="48"/>
      <c r="S45" s="48"/>
      <c r="T45" s="48"/>
      <c r="U45" s="48"/>
    </row>
    <row r="46" spans="1:21" ht="30.75" customHeight="1">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c r="A48" s="48"/>
      <c r="B48" s="1161"/>
      <c r="C48" s="1162"/>
      <c r="D48" s="62"/>
      <c r="E48" s="1153" t="s">
        <v>15</v>
      </c>
      <c r="F48" s="1153"/>
      <c r="G48" s="1153"/>
      <c r="H48" s="1153"/>
      <c r="I48" s="1153"/>
      <c r="J48" s="1154"/>
      <c r="K48" s="63">
        <v>184</v>
      </c>
      <c r="L48" s="64">
        <v>159</v>
      </c>
      <c r="M48" s="64">
        <v>153</v>
      </c>
      <c r="N48" s="64">
        <v>146</v>
      </c>
      <c r="O48" s="65">
        <v>141</v>
      </c>
      <c r="P48" s="48"/>
      <c r="Q48" s="48"/>
      <c r="R48" s="48"/>
      <c r="S48" s="48"/>
      <c r="T48" s="48"/>
      <c r="U48" s="48"/>
    </row>
    <row r="49" spans="1:21" ht="30.75" customHeight="1">
      <c r="A49" s="48"/>
      <c r="B49" s="1161"/>
      <c r="C49" s="1162"/>
      <c r="D49" s="62"/>
      <c r="E49" s="1153" t="s">
        <v>16</v>
      </c>
      <c r="F49" s="1153"/>
      <c r="G49" s="1153"/>
      <c r="H49" s="1153"/>
      <c r="I49" s="1153"/>
      <c r="J49" s="1154"/>
      <c r="K49" s="63">
        <v>32</v>
      </c>
      <c r="L49" s="64">
        <v>33</v>
      </c>
      <c r="M49" s="64">
        <v>32</v>
      </c>
      <c r="N49" s="64">
        <v>32</v>
      </c>
      <c r="O49" s="65">
        <v>32</v>
      </c>
      <c r="P49" s="48"/>
      <c r="Q49" s="48"/>
      <c r="R49" s="48"/>
      <c r="S49" s="48"/>
      <c r="T49" s="48"/>
      <c r="U49" s="48"/>
    </row>
    <row r="50" spans="1:21" ht="30.75" customHeight="1">
      <c r="A50" s="48"/>
      <c r="B50" s="1161"/>
      <c r="C50" s="1162"/>
      <c r="D50" s="62"/>
      <c r="E50" s="1153" t="s">
        <v>17</v>
      </c>
      <c r="F50" s="1153"/>
      <c r="G50" s="1153"/>
      <c r="H50" s="1153"/>
      <c r="I50" s="1153"/>
      <c r="J50" s="1154"/>
      <c r="K50" s="63">
        <v>4</v>
      </c>
      <c r="L50" s="64">
        <v>0</v>
      </c>
      <c r="M50" s="64" t="s">
        <v>486</v>
      </c>
      <c r="N50" s="64" t="s">
        <v>486</v>
      </c>
      <c r="O50" s="65" t="s">
        <v>486</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486</v>
      </c>
      <c r="M51" s="64" t="s">
        <v>486</v>
      </c>
      <c r="N51" s="64" t="s">
        <v>486</v>
      </c>
      <c r="O51" s="65" t="s">
        <v>486</v>
      </c>
      <c r="P51" s="48"/>
      <c r="Q51" s="48"/>
      <c r="R51" s="48"/>
      <c r="S51" s="48"/>
      <c r="T51" s="48"/>
      <c r="U51" s="48"/>
    </row>
    <row r="52" spans="1:21" ht="30.75" customHeight="1">
      <c r="A52" s="48"/>
      <c r="B52" s="1151" t="s">
        <v>19</v>
      </c>
      <c r="C52" s="1152"/>
      <c r="D52" s="66"/>
      <c r="E52" s="1153" t="s">
        <v>20</v>
      </c>
      <c r="F52" s="1153"/>
      <c r="G52" s="1153"/>
      <c r="H52" s="1153"/>
      <c r="I52" s="1153"/>
      <c r="J52" s="1154"/>
      <c r="K52" s="63">
        <v>583</v>
      </c>
      <c r="L52" s="64">
        <v>506</v>
      </c>
      <c r="M52" s="64">
        <v>471</v>
      </c>
      <c r="N52" s="64">
        <v>484</v>
      </c>
      <c r="O52" s="65">
        <v>502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247</v>
      </c>
      <c r="L53" s="69">
        <v>202</v>
      </c>
      <c r="M53" s="69">
        <v>206</v>
      </c>
      <c r="N53" s="69">
        <v>183</v>
      </c>
      <c r="O53" s="70">
        <v>154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菅原 靖志</cp:lastModifiedBy>
  <cp:lastPrinted>2015-04-24T08:14:29Z</cp:lastPrinted>
  <dcterms:created xsi:type="dcterms:W3CDTF">2015-02-17T05:54:41Z</dcterms:created>
  <dcterms:modified xsi:type="dcterms:W3CDTF">2015-04-27T02:40:26Z</dcterms:modified>
  <cp:category/>
</cp:coreProperties>
</file>